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e6a8ad5c1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bscriptions" sheetId="1" r:id="R6c6ffe50379443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&quot;$&quot;#,##0.00;(&quot;$&quot;#,##0.00);&quot;$&quot;0.00"/>
  </x:numFmts>
  <x:fonts count="8">
    <x:font>
      <x:sz val="11"/>
      <x:name val="Carlito"/>
    </x:font>
    <x:font>
      <x:sz val="10"/>
      <x:color rgb="FF23312C"/>
      <x:name val="Arial"/>
    </x:font>
    <x:font>
      <x:b/>
      <x:sz val="16"/>
      <x:color rgb="FF163E35"/>
      <x:name val="Arial"/>
    </x:font>
    <x:font>
      <x:b/>
      <x:sz val="10"/>
      <x:color rgb="FF53665D"/>
      <x:name val="Arial"/>
    </x:font>
    <x:font>
      <x:sz val="10"/>
      <x:color rgb="FF174C8B"/>
      <x:name val="Arial"/>
    </x:font>
    <x:font>
      <x:b/>
      <x:sz val="10"/>
      <x:color rgb="FF23312C"/>
      <x:name val="Arial"/>
    </x:font>
    <x:font>
      <x:i/>
      <x:sz val="10"/>
      <x:color rgb="FF53665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EDF4F0"/>
      </x:patternFill>
    </x:fill>
    <x:fill>
      <x:patternFill patternType="solid">
        <x:fgColor rgb="FF163E35"/>
      </x:patternFill>
    </x:fill>
  </x:fills>
  <x:borders count="14">
    <x:border/>
    <x:border>
      <x:bottom style="thin">
        <x:color rgb="FF163E3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hair">
        <x:color rgb="FFB7C8BF"/>
      </x:right>
      <x:bottom style="hair">
        <x:color rgb="FFB7C8BF"/>
      </x:bottom>
    </x:border>
    <x:border>
      <x:left style="hair">
        <x:color rgb="FFB7C8BF"/>
      </x:left>
      <x:right style="hair">
        <x:color rgb="FFB7C8BF"/>
      </x:right>
      <x:bottom style="hair">
        <x:color rgb="FFB7C8BF"/>
      </x:bottom>
    </x:border>
    <x:border>
      <x:left style="hair">
        <x:color rgb="FFB7C8BF"/>
      </x:left>
      <x:bottom style="hair">
        <x:color rgb="FFB7C8BF"/>
      </x:bottom>
    </x:border>
    <x:border>
      <x:right style="hair">
        <x:color rgb="FFB7C8BF"/>
      </x:right>
      <x:top style="hair">
        <x:color rgb="FFB7C8BF"/>
      </x:top>
      <x:bottom style="hair">
        <x:color rgb="FFB7C8BF"/>
      </x:bottom>
    </x:border>
    <x:border>
      <x:left style="hair">
        <x:color rgb="FFB7C8BF"/>
      </x:left>
      <x:right style="hair">
        <x:color rgb="FFB7C8BF"/>
      </x:right>
      <x:top style="hair">
        <x:color rgb="FFB7C8BF"/>
      </x:top>
      <x:bottom style="hair">
        <x:color rgb="FFB7C8BF"/>
      </x:bottom>
    </x:border>
    <x:border>
      <x:left style="hair">
        <x:color rgb="FFB7C8BF"/>
      </x:left>
      <x:top style="hair">
        <x:color rgb="FFB7C8BF"/>
      </x:top>
      <x:bottom style="hair">
        <x:color rgb="FFB7C8BF"/>
      </x:bottom>
    </x:border>
    <x:border>
      <x:right style="hair">
        <x:color rgb="FFB7C8BF"/>
      </x:right>
      <x:top style="hair">
        <x:color rgb="FFB7C8BF"/>
      </x:top>
    </x:border>
    <x:border>
      <x:left style="hair">
        <x:color rgb="FFB7C8BF"/>
      </x:left>
      <x:right style="hair">
        <x:color rgb="FFB7C8BF"/>
      </x:right>
      <x:top style="hair">
        <x:color rgb="FFB7C8BF"/>
      </x:top>
    </x:border>
    <x:border>
      <x:left style="hair">
        <x:color rgb="FFB7C8BF"/>
      </x:left>
      <x:top style="hair">
        <x:color rgb="FFB7C8BF"/>
      </x:top>
    </x:border>
  </x:borders>
  <x:cellStyleXfs count="1">
    <x:xf numFmtId="0" fontId="0" fillId="0" borderId="0"/>
  </x:cellStyleXfs>
  <x:cellXfs count="8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200" fontId="4" fillId="2" borderId="0" xfId="0" applyNumberFormat="1" applyFont="1" applyFill="1" applyBorder="1" applyAlignment="1">
      <x:alignment vertical="center" wrapText="0"/>
    </x:xf>
    <x:xf numFmtId="200" fontId="4" fillId="2" borderId="0" xfId="0" applyNumberFormat="1" applyFont="1" applyFill="1" applyBorder="1" applyAlignment="1">
      <x:alignment horizontal="right"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horizontal="right" vertical="center" wrapText="0"/>
    </x:xf>
    <x:xf numFmtId="201" fontId="1" fillId="3" borderId="0" xfId="0" applyNumberFormat="1" applyFont="1" applyFill="1" applyBorder="1" applyAlignment="1">
      <x:alignment horizontal="right" vertical="center" wrapText="0"/>
    </x:xf>
    <x:xf numFmtId="201" fontId="5" fillId="3" borderId="0" xfId="0" applyNumberFormat="1" applyFont="1" applyFill="1" applyBorder="1" applyAlignment="1">
      <x:alignment horizontal="right"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7" fillId="4" borderId="0" xfId="0" applyNumberFormat="1" applyFont="1" applyFill="1" applyBorder="1" applyAlignment="1">
      <x:alignment vertical="center" wrapText="0"/>
    </x:xf>
    <x:xf numFmtId="0" fontId="7" fillId="4" borderId="2" xfId="0" applyNumberFormat="1" applyFont="1" applyFill="1" applyBorder="1" applyAlignment="1">
      <x:alignment vertical="center" wrapText="0"/>
    </x:xf>
    <x:xf numFmtId="0" fontId="7" fillId="4" borderId="3" xfId="0" applyNumberFormat="1" applyFont="1" applyFill="1" applyBorder="1" applyAlignment="1">
      <x:alignment vertical="center" wrapText="0"/>
    </x:xf>
    <x:xf numFmtId="0" fontId="7" fillId="4" borderId="4" xfId="0" applyNumberFormat="1" applyFont="1" applyFill="1" applyBorder="1" applyAlignment="1">
      <x:alignment vertical="center" wrapText="0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7" fillId="4" borderId="3" xfId="0" applyNumberFormat="1" applyFont="1" applyFill="1" applyBorder="1" applyAlignment="1">
      <x:alignment horizontal="center" vertic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 wrapText="0"/>
    </x:xf>
    <x:xf numFmtId="0" fontId="1" fillId="0" borderId="6" xfId="0" applyNumberFormat="1" applyFont="1" applyFill="1" applyBorder="1" applyAlignment="1">
      <x:alignment vertical="center" wrapText="0"/>
    </x:xf>
    <x:xf numFmtId="0" fontId="1" fillId="0" borderId="7" xfId="0" applyNumberFormat="1" applyFont="1" applyFill="1" applyBorder="1" applyAlignment="1">
      <x:alignment vertical="center" wrapText="0"/>
    </x:xf>
    <x:xf numFmtId="0" fontId="1" fillId="0" borderId="8" xfId="0" applyNumberFormat="1" applyFont="1" applyFill="1" applyBorder="1" applyAlignment="1">
      <x:alignment vertical="center" wrapText="0"/>
    </x:xf>
    <x:xf numFmtId="0" fontId="1" fillId="0" borderId="9" xfId="0" applyNumberFormat="1" applyFont="1" applyFill="1" applyBorder="1" applyAlignment="1">
      <x:alignment vertical="center" wrapText="0"/>
    </x:xf>
    <x:xf numFmtId="0" fontId="1" fillId="0" borderId="10" xfId="0" applyNumberFormat="1" applyFont="1" applyFill="1" applyBorder="1" applyAlignment="1">
      <x:alignment vertical="center" wrapText="0"/>
    </x:xf>
    <x:xf numFmtId="0" fontId="1" fillId="0" borderId="11" xfId="0" applyNumberFormat="1" applyFont="1" applyFill="1" applyBorder="1" applyAlignment="1">
      <x:alignment vertical="center" wrapText="0"/>
    </x:xf>
    <x:xf numFmtId="0" fontId="1" fillId="0" borderId="12" xfId="0" applyNumberFormat="1" applyFont="1" applyFill="1" applyBorder="1" applyAlignment="1">
      <x:alignment vertical="center" wrapText="0"/>
    </x:xf>
    <x:xf numFmtId="0" fontId="1" fillId="0" borderId="13" xfId="0" applyNumberFormat="1" applyFont="1" applyFill="1" applyBorder="1" applyAlignment="1">
      <x:alignment vertical="center" wrapText="0"/>
    </x:xf>
    <x:xf numFmtId="0" fontId="1" fillId="2" borderId="5" xfId="0" applyNumberFormat="1" applyFont="1" applyFill="1" applyBorder="1" applyAlignment="1">
      <x:alignment vertical="center" wrapText="0"/>
    </x:xf>
    <x:xf numFmtId="0" fontId="1" fillId="2" borderId="6" xfId="0" applyNumberFormat="1" applyFont="1" applyFill="1" applyBorder="1" applyAlignment="1">
      <x:alignment vertical="center" wrapText="0"/>
    </x:xf>
    <x:xf numFmtId="0" fontId="1" fillId="2" borderId="8" xfId="0" applyNumberFormat="1" applyFont="1" applyFill="1" applyBorder="1" applyAlignment="1">
      <x:alignment vertical="center" wrapText="0"/>
    </x:xf>
    <x:xf numFmtId="0" fontId="1" fillId="2" borderId="9" xfId="0" applyNumberFormat="1" applyFont="1" applyFill="1" applyBorder="1" applyAlignment="1">
      <x:alignment vertical="center" wrapText="0"/>
    </x:xf>
    <x:xf numFmtId="0" fontId="1" fillId="2" borderId="11" xfId="0" applyNumberFormat="1" applyFont="1" applyFill="1" applyBorder="1" applyAlignment="1">
      <x:alignment vertical="center" wrapText="0"/>
    </x:xf>
    <x:xf numFmtId="0" fontId="1" fillId="2" borderId="12" xfId="0" applyNumberFormat="1" applyFont="1" applyFill="1" applyBorder="1" applyAlignment="1">
      <x:alignment vertical="center" wrapText="0"/>
    </x:xf>
    <x:xf numFmtId="0" fontId="4" fillId="2" borderId="5" xfId="0" applyNumberFormat="1" applyFont="1" applyFill="1" applyBorder="1" applyAlignment="1">
      <x:alignment vertical="center" wrapText="0"/>
    </x:xf>
    <x:xf numFmtId="0" fontId="4" fillId="2" borderId="6" xfId="0" applyNumberFormat="1" applyFont="1" applyFill="1" applyBorder="1" applyAlignment="1">
      <x:alignment vertical="center" wrapText="0"/>
    </x:xf>
    <x:xf numFmtId="0" fontId="4" fillId="2" borderId="8" xfId="0" applyNumberFormat="1" applyFont="1" applyFill="1" applyBorder="1" applyAlignment="1">
      <x:alignment vertical="center" wrapText="0"/>
    </x:xf>
    <x:xf numFmtId="0" fontId="4" fillId="2" borderId="9" xfId="0" applyNumberFormat="1" applyFont="1" applyFill="1" applyBorder="1" applyAlignment="1">
      <x:alignment vertical="center" wrapText="0"/>
    </x:xf>
    <x:xf numFmtId="0" fontId="4" fillId="2" borderId="11" xfId="0" applyNumberFormat="1" applyFont="1" applyFill="1" applyBorder="1" applyAlignment="1">
      <x:alignment vertical="center" wrapText="0"/>
    </x:xf>
    <x:xf numFmtId="0" fontId="4" fillId="2" borderId="12" xfId="0" applyNumberFormat="1" applyFont="1" applyFill="1" applyBorder="1" applyAlignment="1">
      <x:alignment vertical="center" wrapText="0"/>
    </x:xf>
    <x:xf numFmtId="0" fontId="1" fillId="3" borderId="6" xfId="0" applyNumberFormat="1" applyFont="1" applyFill="1" applyBorder="1" applyAlignment="1">
      <x:alignment vertical="center" wrapText="0"/>
    </x:xf>
    <x:xf numFmtId="0" fontId="1" fillId="3" borderId="9" xfId="0" applyNumberFormat="1" applyFont="1" applyFill="1" applyBorder="1" applyAlignment="1">
      <x:alignment vertical="center" wrapText="0"/>
    </x:xf>
    <x:xf numFmtId="0" fontId="1" fillId="3" borderId="12" xfId="0" applyNumberFormat="1" applyFont="1" applyFill="1" applyBorder="1" applyAlignment="1">
      <x:alignment vertical="center" wrapText="0"/>
    </x:xf>
    <x:xf numFmtId="0" fontId="1" fillId="3" borderId="7" xfId="0" applyNumberFormat="1" applyFont="1" applyFill="1" applyBorder="1" applyAlignment="1">
      <x:alignment vertical="center" wrapText="0"/>
    </x:xf>
    <x:xf numFmtId="0" fontId="1" fillId="3" borderId="10" xfId="0" applyNumberFormat="1" applyFont="1" applyFill="1" applyBorder="1" applyAlignment="1">
      <x:alignment vertical="center" wrapText="0"/>
    </x:xf>
    <x:xf numFmtId="0" fontId="1" fillId="3" borderId="13" xfId="0" applyNumberFormat="1" applyFont="1" applyFill="1" applyBorder="1" applyAlignment="1">
      <x:alignment vertical="center" wrapText="0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8" xfId="0" applyNumberFormat="1" applyFont="1" applyFill="1" applyBorder="1" applyAlignment="1">
      <x:alignment vertical="center" wrapText="1"/>
    </x:xf>
    <x:xf numFmtId="0" fontId="4" fillId="2" borderId="11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4" fillId="2" borderId="9" xfId="0" applyNumberFormat="1" applyFont="1" applyFill="1" applyBorder="1" applyAlignment="1">
      <x:alignment vertical="center" wrapText="1"/>
    </x:xf>
    <x:xf numFmtId="0" fontId="4" fillId="2" borderId="12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0" fontId="1" fillId="3" borderId="12" xfId="0" applyNumberFormat="1" applyFont="1" applyFill="1" applyBorder="1" applyAlignment="1">
      <x:alignment vertical="center" wrapText="1"/>
    </x:xf>
    <x:xf numFmtId="0" fontId="1" fillId="3" borderId="13" xfId="0" applyNumberFormat="1" applyFont="1" applyFill="1" applyBorder="1" applyAlignment="1">
      <x:alignment vertical="center" wrapText="1"/>
    </x:xf>
    <x:xf numFmtId="201" fontId="4" fillId="2" borderId="6" xfId="0" applyNumberFormat="1" applyFont="1" applyFill="1" applyBorder="1" applyAlignment="1">
      <x:alignment vertical="center" wrapText="0"/>
    </x:xf>
    <x:xf numFmtId="201" fontId="4" fillId="2" borderId="9" xfId="0" applyNumberFormat="1" applyFont="1" applyFill="1" applyBorder="1" applyAlignment="1">
      <x:alignment vertical="center" wrapText="0"/>
    </x:xf>
    <x:xf numFmtId="201" fontId="4" fillId="2" borderId="12" xfId="0" applyNumberFormat="1" applyFont="1" applyFill="1" applyBorder="1" applyAlignment="1">
      <x:alignment vertical="center" wrapText="0"/>
    </x:xf>
    <x:xf numFmtId="201" fontId="4" fillId="2" borderId="6" xfId="0" applyNumberFormat="1" applyFont="1" applyFill="1" applyBorder="1" applyAlignment="1">
      <x:alignment horizontal="right" vertical="center" wrapText="0"/>
    </x:xf>
    <x:xf numFmtId="201" fontId="4" fillId="2" borderId="9" xfId="0" applyNumberFormat="1" applyFont="1" applyFill="1" applyBorder="1" applyAlignment="1">
      <x:alignment horizontal="right" vertical="center" wrapText="0"/>
    </x:xf>
    <x:xf numFmtId="201" fontId="4" fillId="2" borderId="12" xfId="0" applyNumberFormat="1" applyFont="1" applyFill="1" applyBorder="1" applyAlignment="1">
      <x:alignment horizontal="right" vertical="center" wrapText="0"/>
    </x:xf>
    <x:xf numFmtId="201" fontId="1" fillId="3" borderId="6" xfId="0" applyNumberFormat="1" applyFont="1" applyFill="1" applyBorder="1" applyAlignment="1">
      <x:alignment vertical="center" wrapText="0"/>
    </x:xf>
    <x:xf numFmtId="201" fontId="1" fillId="3" borderId="9" xfId="0" applyNumberFormat="1" applyFont="1" applyFill="1" applyBorder="1" applyAlignment="1">
      <x:alignment vertical="center" wrapText="0"/>
    </x:xf>
    <x:xf numFmtId="201" fontId="1" fillId="3" borderId="12" xfId="0" applyNumberFormat="1" applyFont="1" applyFill="1" applyBorder="1" applyAlignment="1">
      <x:alignment vertical="center" wrapText="0"/>
    </x:xf>
    <x:xf numFmtId="201" fontId="1" fillId="3" borderId="6" xfId="0" applyNumberFormat="1" applyFont="1" applyFill="1" applyBorder="1" applyAlignment="1">
      <x:alignment horizontal="right" vertical="center" wrapText="0"/>
    </x:xf>
    <x:xf numFmtId="201" fontId="1" fillId="3" borderId="9" xfId="0" applyNumberFormat="1" applyFont="1" applyFill="1" applyBorder="1" applyAlignment="1">
      <x:alignment horizontal="right" vertical="center" wrapText="0"/>
    </x:xf>
    <x:xf numFmtId="201" fontId="1" fillId="3" borderId="12" xfId="0" applyNumberFormat="1" applyFont="1" applyFill="1" applyBorder="1" applyAlignment="1">
      <x:alignment horizontal="right" vertical="center" wrapText="0"/>
    </x:xf>
    <x:xf numFmtId="200" fontId="4" fillId="2" borderId="6" xfId="0" applyNumberFormat="1" applyFont="1" applyFill="1" applyBorder="1" applyAlignment="1">
      <x:alignment vertical="center" wrapText="0"/>
    </x:xf>
    <x:xf numFmtId="200" fontId="4" fillId="2" borderId="9" xfId="0" applyNumberFormat="1" applyFont="1" applyFill="1" applyBorder="1" applyAlignment="1">
      <x:alignment vertical="center" wrapText="0"/>
    </x:xf>
    <x:xf numFmtId="200" fontId="4" fillId="2" borderId="12" xfId="0" applyNumberFormat="1" applyFont="1" applyFill="1" applyBorder="1" applyAlignment="1">
      <x:alignment vertical="center" wrapText="0"/>
    </x:xf>
    <x:xf numFmtId="200" fontId="4" fillId="2" borderId="6" xfId="0" applyNumberFormat="1" applyFont="1" applyFill="1" applyBorder="1" applyAlignment="1">
      <x:alignment horizontal="right" vertical="center" wrapText="0"/>
    </x:xf>
    <x:xf numFmtId="200" fontId="4" fillId="2" borderId="9" xfId="0" applyNumberFormat="1" applyFont="1" applyFill="1" applyBorder="1" applyAlignment="1">
      <x:alignment horizontal="right" vertical="center" wrapText="0"/>
    </x:xf>
    <x:xf numFmtId="200" fontId="4" fillId="2" borderId="12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  <x:dxfs count="6"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f5b4edb8b4117" /><Relationship Type="http://schemas.openxmlformats.org/officeDocument/2006/relationships/theme" Target="/xl/theme/theme1.xml" Id="R248a84a7f4224e59" /><Relationship Type="http://schemas.openxmlformats.org/officeDocument/2006/relationships/sharedStrings" Target="/xl/sharedStrings.xml" Id="R45711699c6d24e82" /><Relationship Type="http://schemas.openxmlformats.org/officeDocument/2006/relationships/worksheet" Target="/xl/worksheets/sheet1.xml" Id="R6c6ffe50379443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E35"/>
  </x:sheetPr>
  <x:sheetViews>
    <x:sheetView showGridLines="0" workbookViewId="0">
      <x:pane xSplit="1" ySplit="17" topLeftCell="B18" activePane="bottomRight" state="frozen"/>
    </x:sheetView>
  </x:sheetViews>
  <x:sheetFormatPr defaultRowHeight="15"/>
  <x:cols>
    <x:col min="1" max="1" width="28" hidden="0" customWidth="1"/>
    <x:col min="2" max="2" width="17" hidden="0" customWidth="1"/>
    <x:col min="3" max="3" width="15" hidden="0" customWidth="1"/>
    <x:col min="4" max="4" width="18" hidden="0" customWidth="1"/>
    <x:col min="5" max="5" width="18" hidden="0" customWidth="1"/>
    <x:col min="6" max="6" width="16" hidden="0" customWidth="1"/>
    <x:col min="7" max="7" width="16" hidden="0" customWidth="1"/>
    <x:col min="8" max="8" width="25" hidden="0" customWidth="1"/>
    <x:col min="9" max="9" width="16" hidden="0" customWidth="1"/>
    <x:col min="10" max="10" width="29" hidden="0" customWidth="1"/>
    <x:col min="11" max="11" width="39" hidden="0" customWidth="1"/>
    <x:col min="12" max="12" width="39" hidden="0" customWidth="1"/>
    <x:col min="13" max="13" width="26" hidden="0" customWidth="1"/>
  </x:cols>
  <x:sheetData>
    <x:row r="1" ht="1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2" customHeight="1">
      <x:c r="A2" s="4" t="str">
        <x:v>Subscription tracker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10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 ht="25" customHeight="1">
      <x:c r="A4" s="6" t="str">
        <x:v>POCKET &amp; PLAN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5" customHeight="1">
      <x:c r="A5" s="3" t="str">
        <x:v>Monthly equivalent (USD)</x:v>
      </x:c>
      <x:c r="B5" s="14" t="str">
        <x:f>IF(COUNTA(A18:C42,F18:I42,K18:L42)=0,"n.a.",IF(COUNT(D18:D42)&lt;&gt;ROWS(D18:D42)-COUNTBLANK(D18:D42),"n.a.",SUM(D18:D42)))</x:f>
        <x:v>n.a.</x:v>
      </x:c>
      <x:c r="C5" s="3"/>
      <x:c r="D5" s="3" t="str">
        <x:v>Annualized cost (USD)</x:v>
      </x:c>
      <x:c r="E5" s="14" t="str">
        <x:f>IF(ISNUMBER(B5),SUM(E18:E42),"n.a.")</x:f>
        <x:v>n.a.</x:v>
      </x:c>
      <x:c r="F5" s="3"/>
      <x:c r="G5" s="3"/>
      <x:c r="H5" s="3"/>
      <x:c r="I5" s="3"/>
      <x:c r="J5" s="3"/>
      <x:c r="K5" s="3"/>
      <x:c r="L5" s="3"/>
      <x:c r="M5" s="3"/>
    </x:row>
    <x:row r="6" ht="25" customHeight="1">
      <x:c r="A6" s="3" t="str">
        <x:v>Totals include</x:v>
      </x:c>
      <x:c r="B6" s="3" t="str">
        <x:f>IF(COUNTA(A18:C42,F18:I42,K18:L42)=0,"Add services",IF(ISNUMBER(B5),"Every listed service","Review Cost check"))</x:f>
        <x:v>Add services</x:v>
      </x:c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5" customHeight="1">
      <x:c r="A8" s="3" t="str">
        <x:v>As-of date</x:v>
      </x:c>
      <x:c r="B8" s="10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5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</x:row>
    <x:row r="10" ht="25" customHeight="1">
      <x:c r="A10" s="15" t="str">
        <x:v>Edit amber cells. Include applicable taxes in the charge. Use only Monthly, Quarterly, Annual, or Weekly. Zero charges are valid.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5" customHeight="1">
      <x:c r="A11" s="15" t="str">
        <x:v>Monthly equivalent = annualized cost / 12. Weekly uses 52 charges per year, an approximate comparison rather than a cash calendar.</x:v>
      </x:c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25" customHeight="1">
      <x:c r="A12" s="15" t="str">
        <x:v>Totals include every listed service, including cancellation statuses. Update the charge only when the actual commitment changes.</x:v>
      </x:c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</x:row>
    <x:row r="13" ht="25" customHeight="1">
      <x:c r="A13" s="15" t="str">
        <x:v>Enter a known renewal date and your review deadline. As-of date is manual. Date flags do not confirm cancellation or send reminders.</x:v>
      </x:c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 ht="25" customHeight="1">
      <x:c r="A14" s="15" t="str">
        <x:v>Keep confirmation evidence separately and note its location. Do not store passwords or full account/card numbers. 25 services maximum.</x:v>
      </x:c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</x:row>
    <x:row r="15" ht="25" customHeight="1">
      <x:c r="A15" s="15" t="str">
        <x:v>Other billing cycles need verification outside this template. Gray-green columns calculate. Formula cells need no editing within these rows.</x:v>
      </x:c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</x:row>
    <x:row r="16" ht="25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</x:row>
    <x:row r="17" ht="40" customHeight="1">
      <x:c r="A17" s="24" t="str">
        <x:v>Service / plan</x:v>
      </x:c>
      <x:c r="B17" s="25" t="str">
        <x:v>Charge (USD)</x:v>
      </x:c>
      <x:c r="C17" s="25" t="str">
        <x:v>Billing cycle</x:v>
      </x:c>
      <x:c r="D17" s="25" t="str">
        <x:v>Monthly equivalent</x:v>
      </x:c>
      <x:c r="E17" s="25" t="str">
        <x:v>Annualized cost</x:v>
      </x:c>
      <x:c r="F17" s="25" t="str">
        <x:v>Next renewal</x:v>
      </x:c>
      <x:c r="G17" s="25" t="str">
        <x:v>Review deadline</x:v>
      </x:c>
      <x:c r="H17" s="25" t="str">
        <x:v>Status</x:v>
      </x:c>
      <x:c r="I17" s="25" t="str">
        <x:v>Confirmation date</x:v>
      </x:c>
      <x:c r="J17" s="25" t="str">
        <x:v>Renewal check</x:v>
      </x:c>
      <x:c r="K17" s="25" t="str">
        <x:v>Notes</x:v>
      </x:c>
      <x:c r="L17" s="25" t="str">
        <x:v>Official account URL</x:v>
      </x:c>
      <x:c r="M17" s="26" t="str">
        <x:v>Cost check</x:v>
      </x:c>
    </x:row>
    <x:row r="18" ht="36" customHeight="1">
      <x:c r="A18" s="54"/>
      <x:c r="B18" s="69"/>
      <x:c r="C18" s="43"/>
      <x:c r="D18" s="75" t="str">
        <x:f>IF(M18="","",IF(ISNUMBER(E18),E18/12,"n.a."))</x:f>
      </x:c>
      <x:c r="E18" s="75" t="str">
        <x:f>IF(M18="","",IF(M18&lt;&gt;"Ready","n.a.",B18*IF(C18="Monthly",12,IF(C18="Quarterly",4,IF(C18="Annual",1,52)))))</x:f>
      </x:c>
      <x:c r="F18" s="81"/>
      <x:c r="G18" s="81"/>
      <x:c r="H18" s="57"/>
      <x:c r="I18" s="81"/>
      <x:c r="J18" s="60" t="str">
        <x:f>IF(COUNTA(A18:C18,F18:I18,K18:L18)=0,"",IF(NOT(ISNUMBER($B$8)),"Enter as-of date",IF(OR($B$8&lt;1,$B$8&gt;2958465,$B$8&lt;&gt;INT($B$8)),"Invalid as-of date",IF(OR(AND(COUNTA(F18)&gt;0,NOT(ISNUMBER(F18))),AND(COUNTA(G18)&gt;0,NOT(ISNUMBER(G18))),AND(COUNTA(I18)&gt;0,NOT(ISNUMBER(I18)))),"Verify entered dates",IF(OR(AND(COUNTA(F18)&gt;0,OR(F18&lt;1,F18&gt;2958465,F18&lt;&gt;INT(SUM(F18)))),AND(COUNTA(G18)&gt;0,OR(G18&lt;1,G18&gt;2958465,G18&lt;&gt;INT(SUM(G18)))),AND(COUNTA(I18)&gt;0,OR(I18&lt;1,I18&gt;$B$8,I18&lt;&gt;INT(SUM(I18))))),"Verify entered dates",IF(AND(H18="Cancellation confirmed",COUNTA(I18)=0),"Add confirmation date",IF(COUNTA(F18:G18)=0,"Dates not entered",IF(AND(COUNTA(G18)&gt;0,G18&lt;=$B$8),"Review deadline reached",IF(AND(COUNTA(F18)&gt;0,F18&lt;=$B$8),"Renewal date reached","Dates ahead")))))))))</x:f>
      </x:c>
      <x:c r="K18" s="57"/>
      <x:c r="L18" s="57"/>
      <x:c r="M18" s="61" t="str">
        <x:f>IF(COUNTA(A18:C18,F18:I18,K18:L18)=0,"",IF(A18="","Enter service",IF(NOT(ISNUMBER(B18)),"Enter charge (0 allowed)",IF(B18&lt;0,"Use nonnegative charge",IF(B18&lt;&gt;ROUND(B18,2),"Use cents only",IF(OR(C18="Monthly",C18="Quarterly",C18="Annual",C18="Weekly"),"Ready","Verify billing cycle"))))))</x:f>
      </x:c>
    </x:row>
    <x:row r="19" ht="36" customHeight="1">
      <x:c r="A19" s="55"/>
      <x:c r="B19" s="70"/>
      <x:c r="C19" s="45"/>
      <x:c r="D19" s="76" t="str">
        <x:f>IF(M19="","",IF(ISNUMBER(E19),E19/12,"n.a."))</x:f>
      </x:c>
      <x:c r="E19" s="76" t="str">
        <x:f>IF(M19="","",IF(M19&lt;&gt;"Ready","n.a.",B19*IF(C19="Monthly",12,IF(C19="Quarterly",4,IF(C19="Annual",1,52)))))</x:f>
      </x:c>
      <x:c r="F19" s="82"/>
      <x:c r="G19" s="82"/>
      <x:c r="H19" s="58"/>
      <x:c r="I19" s="82"/>
      <x:c r="J19" s="62" t="str">
        <x:f>IF(COUNTA(A19:C19,F19:I19,K19:L19)=0,"",IF(NOT(ISNUMBER($B$8)),"Enter as-of date",IF(OR($B$8&lt;1,$B$8&gt;2958465,$B$8&lt;&gt;INT($B$8)),"Invalid as-of date",IF(OR(AND(COUNTA(F19)&gt;0,NOT(ISNUMBER(F19))),AND(COUNTA(G19)&gt;0,NOT(ISNUMBER(G19))),AND(COUNTA(I19)&gt;0,NOT(ISNUMBER(I19)))),"Verify entered dates",IF(OR(AND(COUNTA(F19)&gt;0,OR(F19&lt;1,F19&gt;2958465,F19&lt;&gt;INT(SUM(F19)))),AND(COUNTA(G19)&gt;0,OR(G19&lt;1,G19&gt;2958465,G19&lt;&gt;INT(SUM(G19)))),AND(COUNTA(I19)&gt;0,OR(I19&lt;1,I19&gt;$B$8,I19&lt;&gt;INT(SUM(I19))))),"Verify entered dates",IF(AND(H19="Cancellation confirmed",COUNTA(I19)=0),"Add confirmation date",IF(COUNTA(F19:G19)=0,"Dates not entered",IF(AND(COUNTA(G19)&gt;0,G19&lt;=$B$8),"Review deadline reached",IF(AND(COUNTA(F19)&gt;0,F19&lt;=$B$8),"Renewal date reached","Dates ahead")))))))))</x:f>
      </x:c>
      <x:c r="K19" s="58"/>
      <x:c r="L19" s="58"/>
      <x:c r="M19" s="63" t="str">
        <x:f>IF(COUNTA(A19:C19,F19:I19,K19:L19)=0,"",IF(A19="","Enter service",IF(NOT(ISNUMBER(B19)),"Enter charge (0 allowed)",IF(B19&lt;0,"Use nonnegative charge",IF(B19&lt;&gt;ROUND(B19,2),"Use cents only",IF(OR(C19="Monthly",C19="Quarterly",C19="Annual",C19="Weekly"),"Ready","Verify billing cycle"))))))</x:f>
      </x:c>
    </x:row>
    <x:row r="20" ht="36" customHeight="1">
      <x:c r="A20" s="55"/>
      <x:c r="B20" s="70"/>
      <x:c r="C20" s="45"/>
      <x:c r="D20" s="76" t="str">
        <x:f>IF(M20="","",IF(ISNUMBER(E20),E20/12,"n.a."))</x:f>
      </x:c>
      <x:c r="E20" s="76" t="str">
        <x:f>IF(M20="","",IF(M20&lt;&gt;"Ready","n.a.",B20*IF(C20="Monthly",12,IF(C20="Quarterly",4,IF(C20="Annual",1,52)))))</x:f>
      </x:c>
      <x:c r="F20" s="82"/>
      <x:c r="G20" s="82"/>
      <x:c r="H20" s="58"/>
      <x:c r="I20" s="82"/>
      <x:c r="J20" s="62" t="str">
        <x:f>IF(COUNTA(A20:C20,F20:I20,K20:L20)=0,"",IF(NOT(ISNUMBER($B$8)),"Enter as-of date",IF(OR($B$8&lt;1,$B$8&gt;2958465,$B$8&lt;&gt;INT($B$8)),"Invalid as-of date",IF(OR(AND(COUNTA(F20)&gt;0,NOT(ISNUMBER(F20))),AND(COUNTA(G20)&gt;0,NOT(ISNUMBER(G20))),AND(COUNTA(I20)&gt;0,NOT(ISNUMBER(I20)))),"Verify entered dates",IF(OR(AND(COUNTA(F20)&gt;0,OR(F20&lt;1,F20&gt;2958465,F20&lt;&gt;INT(SUM(F20)))),AND(COUNTA(G20)&gt;0,OR(G20&lt;1,G20&gt;2958465,G20&lt;&gt;INT(SUM(G20)))),AND(COUNTA(I20)&gt;0,OR(I20&lt;1,I20&gt;$B$8,I20&lt;&gt;INT(SUM(I20))))),"Verify entered dates",IF(AND(H20="Cancellation confirmed",COUNTA(I20)=0),"Add confirmation date",IF(COUNTA(F20:G20)=0,"Dates not entered",IF(AND(COUNTA(G20)&gt;0,G20&lt;=$B$8),"Review deadline reached",IF(AND(COUNTA(F20)&gt;0,F20&lt;=$B$8),"Renewal date reached","Dates ahead")))))))))</x:f>
      </x:c>
      <x:c r="K20" s="58"/>
      <x:c r="L20" s="58"/>
      <x:c r="M20" s="63" t="str">
        <x:f>IF(COUNTA(A20:C20,F20:I20,K20:L20)=0,"",IF(A20="","Enter service",IF(NOT(ISNUMBER(B20)),"Enter charge (0 allowed)",IF(B20&lt;0,"Use nonnegative charge",IF(B20&lt;&gt;ROUND(B20,2),"Use cents only",IF(OR(C20="Monthly",C20="Quarterly",C20="Annual",C20="Weekly"),"Ready","Verify billing cycle"))))))</x:f>
      </x:c>
    </x:row>
    <x:row r="21" ht="36" customHeight="1">
      <x:c r="A21" s="55"/>
      <x:c r="B21" s="70"/>
      <x:c r="C21" s="45"/>
      <x:c r="D21" s="76" t="str">
        <x:f>IF(M21="","",IF(ISNUMBER(E21),E21/12,"n.a."))</x:f>
      </x:c>
      <x:c r="E21" s="76" t="str">
        <x:f>IF(M21="","",IF(M21&lt;&gt;"Ready","n.a.",B21*IF(C21="Monthly",12,IF(C21="Quarterly",4,IF(C21="Annual",1,52)))))</x:f>
      </x:c>
      <x:c r="F21" s="82"/>
      <x:c r="G21" s="82"/>
      <x:c r="H21" s="58"/>
      <x:c r="I21" s="82"/>
      <x:c r="J21" s="62" t="str">
        <x:f>IF(COUNTA(A21:C21,F21:I21,K21:L21)=0,"",IF(NOT(ISNUMBER($B$8)),"Enter as-of date",IF(OR($B$8&lt;1,$B$8&gt;2958465,$B$8&lt;&gt;INT($B$8)),"Invalid as-of date",IF(OR(AND(COUNTA(F21)&gt;0,NOT(ISNUMBER(F21))),AND(COUNTA(G21)&gt;0,NOT(ISNUMBER(G21))),AND(COUNTA(I21)&gt;0,NOT(ISNUMBER(I21)))),"Verify entered dates",IF(OR(AND(COUNTA(F21)&gt;0,OR(F21&lt;1,F21&gt;2958465,F21&lt;&gt;INT(SUM(F21)))),AND(COUNTA(G21)&gt;0,OR(G21&lt;1,G21&gt;2958465,G21&lt;&gt;INT(SUM(G21)))),AND(COUNTA(I21)&gt;0,OR(I21&lt;1,I21&gt;$B$8,I21&lt;&gt;INT(SUM(I21))))),"Verify entered dates",IF(AND(H21="Cancellation confirmed",COUNTA(I21)=0),"Add confirmation date",IF(COUNTA(F21:G21)=0,"Dates not entered",IF(AND(COUNTA(G21)&gt;0,G21&lt;=$B$8),"Review deadline reached",IF(AND(COUNTA(F21)&gt;0,F21&lt;=$B$8),"Renewal date reached","Dates ahead")))))))))</x:f>
      </x:c>
      <x:c r="K21" s="58"/>
      <x:c r="L21" s="58"/>
      <x:c r="M21" s="63" t="str">
        <x:f>IF(COUNTA(A21:C21,F21:I21,K21:L21)=0,"",IF(A21="","Enter service",IF(NOT(ISNUMBER(B21)),"Enter charge (0 allowed)",IF(B21&lt;0,"Use nonnegative charge",IF(B21&lt;&gt;ROUND(B21,2),"Use cents only",IF(OR(C21="Monthly",C21="Quarterly",C21="Annual",C21="Weekly"),"Ready","Verify billing cycle"))))))</x:f>
      </x:c>
    </x:row>
    <x:row r="22" ht="36" customHeight="1">
      <x:c r="A22" s="55"/>
      <x:c r="B22" s="70"/>
      <x:c r="C22" s="45"/>
      <x:c r="D22" s="76" t="str">
        <x:f>IF(M22="","",IF(ISNUMBER(E22),E22/12,"n.a."))</x:f>
      </x:c>
      <x:c r="E22" s="76" t="str">
        <x:f>IF(M22="","",IF(M22&lt;&gt;"Ready","n.a.",B22*IF(C22="Monthly",12,IF(C22="Quarterly",4,IF(C22="Annual",1,52)))))</x:f>
      </x:c>
      <x:c r="F22" s="82"/>
      <x:c r="G22" s="82"/>
      <x:c r="H22" s="58"/>
      <x:c r="I22" s="82"/>
      <x:c r="J22" s="62" t="str">
        <x:f>IF(COUNTA(A22:C22,F22:I22,K22:L22)=0,"",IF(NOT(ISNUMBER($B$8)),"Enter as-of date",IF(OR($B$8&lt;1,$B$8&gt;2958465,$B$8&lt;&gt;INT($B$8)),"Invalid as-of date",IF(OR(AND(COUNTA(F22)&gt;0,NOT(ISNUMBER(F22))),AND(COUNTA(G22)&gt;0,NOT(ISNUMBER(G22))),AND(COUNTA(I22)&gt;0,NOT(ISNUMBER(I22)))),"Verify entered dates",IF(OR(AND(COUNTA(F22)&gt;0,OR(F22&lt;1,F22&gt;2958465,F22&lt;&gt;INT(SUM(F22)))),AND(COUNTA(G22)&gt;0,OR(G22&lt;1,G22&gt;2958465,G22&lt;&gt;INT(SUM(G22)))),AND(COUNTA(I22)&gt;0,OR(I22&lt;1,I22&gt;$B$8,I22&lt;&gt;INT(SUM(I22))))),"Verify entered dates",IF(AND(H22="Cancellation confirmed",COUNTA(I22)=0),"Add confirmation date",IF(COUNTA(F22:G22)=0,"Dates not entered",IF(AND(COUNTA(G22)&gt;0,G22&lt;=$B$8),"Review deadline reached",IF(AND(COUNTA(F22)&gt;0,F22&lt;=$B$8),"Renewal date reached","Dates ahead")))))))))</x:f>
      </x:c>
      <x:c r="K22" s="58"/>
      <x:c r="L22" s="58"/>
      <x:c r="M22" s="63" t="str">
        <x:f>IF(COUNTA(A22:C22,F22:I22,K22:L22)=0,"",IF(A22="","Enter service",IF(NOT(ISNUMBER(B22)),"Enter charge (0 allowed)",IF(B22&lt;0,"Use nonnegative charge",IF(B22&lt;&gt;ROUND(B22,2),"Use cents only",IF(OR(C22="Monthly",C22="Quarterly",C22="Annual",C22="Weekly"),"Ready","Verify billing cycle"))))))</x:f>
      </x:c>
    </x:row>
    <x:row r="23" ht="36" customHeight="1">
      <x:c r="A23" s="55"/>
      <x:c r="B23" s="70"/>
      <x:c r="C23" s="45"/>
      <x:c r="D23" s="76" t="str">
        <x:f>IF(M23="","",IF(ISNUMBER(E23),E23/12,"n.a."))</x:f>
      </x:c>
      <x:c r="E23" s="76" t="str">
        <x:f>IF(M23="","",IF(M23&lt;&gt;"Ready","n.a.",B23*IF(C23="Monthly",12,IF(C23="Quarterly",4,IF(C23="Annual",1,52)))))</x:f>
      </x:c>
      <x:c r="F23" s="82"/>
      <x:c r="G23" s="82"/>
      <x:c r="H23" s="58"/>
      <x:c r="I23" s="82"/>
      <x:c r="J23" s="62" t="str">
        <x:f>IF(COUNTA(A23:C23,F23:I23,K23:L23)=0,"",IF(NOT(ISNUMBER($B$8)),"Enter as-of date",IF(OR($B$8&lt;1,$B$8&gt;2958465,$B$8&lt;&gt;INT($B$8)),"Invalid as-of date",IF(OR(AND(COUNTA(F23)&gt;0,NOT(ISNUMBER(F23))),AND(COUNTA(G23)&gt;0,NOT(ISNUMBER(G23))),AND(COUNTA(I23)&gt;0,NOT(ISNUMBER(I23)))),"Verify entered dates",IF(OR(AND(COUNTA(F23)&gt;0,OR(F23&lt;1,F23&gt;2958465,F23&lt;&gt;INT(SUM(F23)))),AND(COUNTA(G23)&gt;0,OR(G23&lt;1,G23&gt;2958465,G23&lt;&gt;INT(SUM(G23)))),AND(COUNTA(I23)&gt;0,OR(I23&lt;1,I23&gt;$B$8,I23&lt;&gt;INT(SUM(I23))))),"Verify entered dates",IF(AND(H23="Cancellation confirmed",COUNTA(I23)=0),"Add confirmation date",IF(COUNTA(F23:G23)=0,"Dates not entered",IF(AND(COUNTA(G23)&gt;0,G23&lt;=$B$8),"Review deadline reached",IF(AND(COUNTA(F23)&gt;0,F23&lt;=$B$8),"Renewal date reached","Dates ahead")))))))))</x:f>
      </x:c>
      <x:c r="K23" s="58"/>
      <x:c r="L23" s="58"/>
      <x:c r="M23" s="63" t="str">
        <x:f>IF(COUNTA(A23:C23,F23:I23,K23:L23)=0,"",IF(A23="","Enter service",IF(NOT(ISNUMBER(B23)),"Enter charge (0 allowed)",IF(B23&lt;0,"Use nonnegative charge",IF(B23&lt;&gt;ROUND(B23,2),"Use cents only",IF(OR(C23="Monthly",C23="Quarterly",C23="Annual",C23="Weekly"),"Ready","Verify billing cycle"))))))</x:f>
      </x:c>
    </x:row>
    <x:row r="24" ht="36" customHeight="1">
      <x:c r="A24" s="55"/>
      <x:c r="B24" s="70"/>
      <x:c r="C24" s="45"/>
      <x:c r="D24" s="76" t="str">
        <x:f>IF(M24="","",IF(ISNUMBER(E24),E24/12,"n.a."))</x:f>
      </x:c>
      <x:c r="E24" s="76" t="str">
        <x:f>IF(M24="","",IF(M24&lt;&gt;"Ready","n.a.",B24*IF(C24="Monthly",12,IF(C24="Quarterly",4,IF(C24="Annual",1,52)))))</x:f>
      </x:c>
      <x:c r="F24" s="82"/>
      <x:c r="G24" s="82"/>
      <x:c r="H24" s="58"/>
      <x:c r="I24" s="82"/>
      <x:c r="J24" s="62" t="str">
        <x:f>IF(COUNTA(A24:C24,F24:I24,K24:L24)=0,"",IF(NOT(ISNUMBER($B$8)),"Enter as-of date",IF(OR($B$8&lt;1,$B$8&gt;2958465,$B$8&lt;&gt;INT($B$8)),"Invalid as-of date",IF(OR(AND(COUNTA(F24)&gt;0,NOT(ISNUMBER(F24))),AND(COUNTA(G24)&gt;0,NOT(ISNUMBER(G24))),AND(COUNTA(I24)&gt;0,NOT(ISNUMBER(I24)))),"Verify entered dates",IF(OR(AND(COUNTA(F24)&gt;0,OR(F24&lt;1,F24&gt;2958465,F24&lt;&gt;INT(SUM(F24)))),AND(COUNTA(G24)&gt;0,OR(G24&lt;1,G24&gt;2958465,G24&lt;&gt;INT(SUM(G24)))),AND(COUNTA(I24)&gt;0,OR(I24&lt;1,I24&gt;$B$8,I24&lt;&gt;INT(SUM(I24))))),"Verify entered dates",IF(AND(H24="Cancellation confirmed",COUNTA(I24)=0),"Add confirmation date",IF(COUNTA(F24:G24)=0,"Dates not entered",IF(AND(COUNTA(G24)&gt;0,G24&lt;=$B$8),"Review deadline reached",IF(AND(COUNTA(F24)&gt;0,F24&lt;=$B$8),"Renewal date reached","Dates ahead")))))))))</x:f>
      </x:c>
      <x:c r="K24" s="58"/>
      <x:c r="L24" s="58"/>
      <x:c r="M24" s="63" t="str">
        <x:f>IF(COUNTA(A24:C24,F24:I24,K24:L24)=0,"",IF(A24="","Enter service",IF(NOT(ISNUMBER(B24)),"Enter charge (0 allowed)",IF(B24&lt;0,"Use nonnegative charge",IF(B24&lt;&gt;ROUND(B24,2),"Use cents only",IF(OR(C24="Monthly",C24="Quarterly",C24="Annual",C24="Weekly"),"Ready","Verify billing cycle"))))))</x:f>
      </x:c>
    </x:row>
    <x:row r="25" ht="36" customHeight="1">
      <x:c r="A25" s="55"/>
      <x:c r="B25" s="70"/>
      <x:c r="C25" s="45"/>
      <x:c r="D25" s="76" t="str">
        <x:f>IF(M25="","",IF(ISNUMBER(E25),E25/12,"n.a."))</x:f>
      </x:c>
      <x:c r="E25" s="76" t="str">
        <x:f>IF(M25="","",IF(M25&lt;&gt;"Ready","n.a.",B25*IF(C25="Monthly",12,IF(C25="Quarterly",4,IF(C25="Annual",1,52)))))</x:f>
      </x:c>
      <x:c r="F25" s="82"/>
      <x:c r="G25" s="82"/>
      <x:c r="H25" s="58"/>
      <x:c r="I25" s="82"/>
      <x:c r="J25" s="62" t="str">
        <x:f>IF(COUNTA(A25:C25,F25:I25,K25:L25)=0,"",IF(NOT(ISNUMBER($B$8)),"Enter as-of date",IF(OR($B$8&lt;1,$B$8&gt;2958465,$B$8&lt;&gt;INT($B$8)),"Invalid as-of date",IF(OR(AND(COUNTA(F25)&gt;0,NOT(ISNUMBER(F25))),AND(COUNTA(G25)&gt;0,NOT(ISNUMBER(G25))),AND(COUNTA(I25)&gt;0,NOT(ISNUMBER(I25)))),"Verify entered dates",IF(OR(AND(COUNTA(F25)&gt;0,OR(F25&lt;1,F25&gt;2958465,F25&lt;&gt;INT(SUM(F25)))),AND(COUNTA(G25)&gt;0,OR(G25&lt;1,G25&gt;2958465,G25&lt;&gt;INT(SUM(G25)))),AND(COUNTA(I25)&gt;0,OR(I25&lt;1,I25&gt;$B$8,I25&lt;&gt;INT(SUM(I25))))),"Verify entered dates",IF(AND(H25="Cancellation confirmed",COUNTA(I25)=0),"Add confirmation date",IF(COUNTA(F25:G25)=0,"Dates not entered",IF(AND(COUNTA(G25)&gt;0,G25&lt;=$B$8),"Review deadline reached",IF(AND(COUNTA(F25)&gt;0,F25&lt;=$B$8),"Renewal date reached","Dates ahead")))))))))</x:f>
      </x:c>
      <x:c r="K25" s="58"/>
      <x:c r="L25" s="58"/>
      <x:c r="M25" s="63" t="str">
        <x:f>IF(COUNTA(A25:C25,F25:I25,K25:L25)=0,"",IF(A25="","Enter service",IF(NOT(ISNUMBER(B25)),"Enter charge (0 allowed)",IF(B25&lt;0,"Use nonnegative charge",IF(B25&lt;&gt;ROUND(B25,2),"Use cents only",IF(OR(C25="Monthly",C25="Quarterly",C25="Annual",C25="Weekly"),"Ready","Verify billing cycle"))))))</x:f>
      </x:c>
    </x:row>
    <x:row r="26" ht="36" customHeight="1">
      <x:c r="A26" s="55"/>
      <x:c r="B26" s="70"/>
      <x:c r="C26" s="45"/>
      <x:c r="D26" s="76" t="str">
        <x:f>IF(M26="","",IF(ISNUMBER(E26),E26/12,"n.a."))</x:f>
      </x:c>
      <x:c r="E26" s="76" t="str">
        <x:f>IF(M26="","",IF(M26&lt;&gt;"Ready","n.a.",B26*IF(C26="Monthly",12,IF(C26="Quarterly",4,IF(C26="Annual",1,52)))))</x:f>
      </x:c>
      <x:c r="F26" s="82"/>
      <x:c r="G26" s="82"/>
      <x:c r="H26" s="58"/>
      <x:c r="I26" s="82"/>
      <x:c r="J26" s="62" t="str">
        <x:f>IF(COUNTA(A26:C26,F26:I26,K26:L26)=0,"",IF(NOT(ISNUMBER($B$8)),"Enter as-of date",IF(OR($B$8&lt;1,$B$8&gt;2958465,$B$8&lt;&gt;INT($B$8)),"Invalid as-of date",IF(OR(AND(COUNTA(F26)&gt;0,NOT(ISNUMBER(F26))),AND(COUNTA(G26)&gt;0,NOT(ISNUMBER(G26))),AND(COUNTA(I26)&gt;0,NOT(ISNUMBER(I26)))),"Verify entered dates",IF(OR(AND(COUNTA(F26)&gt;0,OR(F26&lt;1,F26&gt;2958465,F26&lt;&gt;INT(SUM(F26)))),AND(COUNTA(G26)&gt;0,OR(G26&lt;1,G26&gt;2958465,G26&lt;&gt;INT(SUM(G26)))),AND(COUNTA(I26)&gt;0,OR(I26&lt;1,I26&gt;$B$8,I26&lt;&gt;INT(SUM(I26))))),"Verify entered dates",IF(AND(H26="Cancellation confirmed",COUNTA(I26)=0),"Add confirmation date",IF(COUNTA(F26:G26)=0,"Dates not entered",IF(AND(COUNTA(G26)&gt;0,G26&lt;=$B$8),"Review deadline reached",IF(AND(COUNTA(F26)&gt;0,F26&lt;=$B$8),"Renewal date reached","Dates ahead")))))))))</x:f>
      </x:c>
      <x:c r="K26" s="58"/>
      <x:c r="L26" s="58"/>
      <x:c r="M26" s="63" t="str">
        <x:f>IF(COUNTA(A26:C26,F26:I26,K26:L26)=0,"",IF(A26="","Enter service",IF(NOT(ISNUMBER(B26)),"Enter charge (0 allowed)",IF(B26&lt;0,"Use nonnegative charge",IF(B26&lt;&gt;ROUND(B26,2),"Use cents only",IF(OR(C26="Monthly",C26="Quarterly",C26="Annual",C26="Weekly"),"Ready","Verify billing cycle"))))))</x:f>
      </x:c>
    </x:row>
    <x:row r="27" ht="36" customHeight="1">
      <x:c r="A27" s="55"/>
      <x:c r="B27" s="70"/>
      <x:c r="C27" s="45"/>
      <x:c r="D27" s="76" t="str">
        <x:f>IF(M27="","",IF(ISNUMBER(E27),E27/12,"n.a."))</x:f>
      </x:c>
      <x:c r="E27" s="76" t="str">
        <x:f>IF(M27="","",IF(M27&lt;&gt;"Ready","n.a.",B27*IF(C27="Monthly",12,IF(C27="Quarterly",4,IF(C27="Annual",1,52)))))</x:f>
      </x:c>
      <x:c r="F27" s="82"/>
      <x:c r="G27" s="82"/>
      <x:c r="H27" s="58"/>
      <x:c r="I27" s="82"/>
      <x:c r="J27" s="62" t="str">
        <x:f>IF(COUNTA(A27:C27,F27:I27,K27:L27)=0,"",IF(NOT(ISNUMBER($B$8)),"Enter as-of date",IF(OR($B$8&lt;1,$B$8&gt;2958465,$B$8&lt;&gt;INT($B$8)),"Invalid as-of date",IF(OR(AND(COUNTA(F27)&gt;0,NOT(ISNUMBER(F27))),AND(COUNTA(G27)&gt;0,NOT(ISNUMBER(G27))),AND(COUNTA(I27)&gt;0,NOT(ISNUMBER(I27)))),"Verify entered dates",IF(OR(AND(COUNTA(F27)&gt;0,OR(F27&lt;1,F27&gt;2958465,F27&lt;&gt;INT(SUM(F27)))),AND(COUNTA(G27)&gt;0,OR(G27&lt;1,G27&gt;2958465,G27&lt;&gt;INT(SUM(G27)))),AND(COUNTA(I27)&gt;0,OR(I27&lt;1,I27&gt;$B$8,I27&lt;&gt;INT(SUM(I27))))),"Verify entered dates",IF(AND(H27="Cancellation confirmed",COUNTA(I27)=0),"Add confirmation date",IF(COUNTA(F27:G27)=0,"Dates not entered",IF(AND(COUNTA(G27)&gt;0,G27&lt;=$B$8),"Review deadline reached",IF(AND(COUNTA(F27)&gt;0,F27&lt;=$B$8),"Renewal date reached","Dates ahead")))))))))</x:f>
      </x:c>
      <x:c r="K27" s="58"/>
      <x:c r="L27" s="58"/>
      <x:c r="M27" s="63" t="str">
        <x:f>IF(COUNTA(A27:C27,F27:I27,K27:L27)=0,"",IF(A27="","Enter service",IF(NOT(ISNUMBER(B27)),"Enter charge (0 allowed)",IF(B27&lt;0,"Use nonnegative charge",IF(B27&lt;&gt;ROUND(B27,2),"Use cents only",IF(OR(C27="Monthly",C27="Quarterly",C27="Annual",C27="Weekly"),"Ready","Verify billing cycle"))))))</x:f>
      </x:c>
    </x:row>
    <x:row r="28" ht="36" customHeight="1">
      <x:c r="A28" s="55"/>
      <x:c r="B28" s="70"/>
      <x:c r="C28" s="45"/>
      <x:c r="D28" s="76" t="str">
        <x:f>IF(M28="","",IF(ISNUMBER(E28),E28/12,"n.a."))</x:f>
      </x:c>
      <x:c r="E28" s="76" t="str">
        <x:f>IF(M28="","",IF(M28&lt;&gt;"Ready","n.a.",B28*IF(C28="Monthly",12,IF(C28="Quarterly",4,IF(C28="Annual",1,52)))))</x:f>
      </x:c>
      <x:c r="F28" s="82"/>
      <x:c r="G28" s="82"/>
      <x:c r="H28" s="58"/>
      <x:c r="I28" s="82"/>
      <x:c r="J28" s="62" t="str">
        <x:f>IF(COUNTA(A28:C28,F28:I28,K28:L28)=0,"",IF(NOT(ISNUMBER($B$8)),"Enter as-of date",IF(OR($B$8&lt;1,$B$8&gt;2958465,$B$8&lt;&gt;INT($B$8)),"Invalid as-of date",IF(OR(AND(COUNTA(F28)&gt;0,NOT(ISNUMBER(F28))),AND(COUNTA(G28)&gt;0,NOT(ISNUMBER(G28))),AND(COUNTA(I28)&gt;0,NOT(ISNUMBER(I28)))),"Verify entered dates",IF(OR(AND(COUNTA(F28)&gt;0,OR(F28&lt;1,F28&gt;2958465,F28&lt;&gt;INT(SUM(F28)))),AND(COUNTA(G28)&gt;0,OR(G28&lt;1,G28&gt;2958465,G28&lt;&gt;INT(SUM(G28)))),AND(COUNTA(I28)&gt;0,OR(I28&lt;1,I28&gt;$B$8,I28&lt;&gt;INT(SUM(I28))))),"Verify entered dates",IF(AND(H28="Cancellation confirmed",COUNTA(I28)=0),"Add confirmation date",IF(COUNTA(F28:G28)=0,"Dates not entered",IF(AND(COUNTA(G28)&gt;0,G28&lt;=$B$8),"Review deadline reached",IF(AND(COUNTA(F28)&gt;0,F28&lt;=$B$8),"Renewal date reached","Dates ahead")))))))))</x:f>
      </x:c>
      <x:c r="K28" s="58"/>
      <x:c r="L28" s="58"/>
      <x:c r="M28" s="63" t="str">
        <x:f>IF(COUNTA(A28:C28,F28:I28,K28:L28)=0,"",IF(A28="","Enter service",IF(NOT(ISNUMBER(B28)),"Enter charge (0 allowed)",IF(B28&lt;0,"Use nonnegative charge",IF(B28&lt;&gt;ROUND(B28,2),"Use cents only",IF(OR(C28="Monthly",C28="Quarterly",C28="Annual",C28="Weekly"),"Ready","Verify billing cycle"))))))</x:f>
      </x:c>
    </x:row>
    <x:row r="29" ht="36" customHeight="1">
      <x:c r="A29" s="55"/>
      <x:c r="B29" s="70"/>
      <x:c r="C29" s="45"/>
      <x:c r="D29" s="76" t="str">
        <x:f>IF(M29="","",IF(ISNUMBER(E29),E29/12,"n.a."))</x:f>
      </x:c>
      <x:c r="E29" s="76" t="str">
        <x:f>IF(M29="","",IF(M29&lt;&gt;"Ready","n.a.",B29*IF(C29="Monthly",12,IF(C29="Quarterly",4,IF(C29="Annual",1,52)))))</x:f>
      </x:c>
      <x:c r="F29" s="82"/>
      <x:c r="G29" s="82"/>
      <x:c r="H29" s="58"/>
      <x:c r="I29" s="82"/>
      <x:c r="J29" s="62" t="str">
        <x:f>IF(COUNTA(A29:C29,F29:I29,K29:L29)=0,"",IF(NOT(ISNUMBER($B$8)),"Enter as-of date",IF(OR($B$8&lt;1,$B$8&gt;2958465,$B$8&lt;&gt;INT($B$8)),"Invalid as-of date",IF(OR(AND(COUNTA(F29)&gt;0,NOT(ISNUMBER(F29))),AND(COUNTA(G29)&gt;0,NOT(ISNUMBER(G29))),AND(COUNTA(I29)&gt;0,NOT(ISNUMBER(I29)))),"Verify entered dates",IF(OR(AND(COUNTA(F29)&gt;0,OR(F29&lt;1,F29&gt;2958465,F29&lt;&gt;INT(SUM(F29)))),AND(COUNTA(G29)&gt;0,OR(G29&lt;1,G29&gt;2958465,G29&lt;&gt;INT(SUM(G29)))),AND(COUNTA(I29)&gt;0,OR(I29&lt;1,I29&gt;$B$8,I29&lt;&gt;INT(SUM(I29))))),"Verify entered dates",IF(AND(H29="Cancellation confirmed",COUNTA(I29)=0),"Add confirmation date",IF(COUNTA(F29:G29)=0,"Dates not entered",IF(AND(COUNTA(G29)&gt;0,G29&lt;=$B$8),"Review deadline reached",IF(AND(COUNTA(F29)&gt;0,F29&lt;=$B$8),"Renewal date reached","Dates ahead")))))))))</x:f>
      </x:c>
      <x:c r="K29" s="58"/>
      <x:c r="L29" s="58"/>
      <x:c r="M29" s="63" t="str">
        <x:f>IF(COUNTA(A29:C29,F29:I29,K29:L29)=0,"",IF(A29="","Enter service",IF(NOT(ISNUMBER(B29)),"Enter charge (0 allowed)",IF(B29&lt;0,"Use nonnegative charge",IF(B29&lt;&gt;ROUND(B29,2),"Use cents only",IF(OR(C29="Monthly",C29="Quarterly",C29="Annual",C29="Weekly"),"Ready","Verify billing cycle"))))))</x:f>
      </x:c>
    </x:row>
    <x:row r="30" ht="36" customHeight="1">
      <x:c r="A30" s="55"/>
      <x:c r="B30" s="70"/>
      <x:c r="C30" s="45"/>
      <x:c r="D30" s="76" t="str">
        <x:f>IF(M30="","",IF(ISNUMBER(E30),E30/12,"n.a."))</x:f>
      </x:c>
      <x:c r="E30" s="76" t="str">
        <x:f>IF(M30="","",IF(M30&lt;&gt;"Ready","n.a.",B30*IF(C30="Monthly",12,IF(C30="Quarterly",4,IF(C30="Annual",1,52)))))</x:f>
      </x:c>
      <x:c r="F30" s="82"/>
      <x:c r="G30" s="82"/>
      <x:c r="H30" s="58"/>
      <x:c r="I30" s="82"/>
      <x:c r="J30" s="62" t="str">
        <x:f>IF(COUNTA(A30:C30,F30:I30,K30:L30)=0,"",IF(NOT(ISNUMBER($B$8)),"Enter as-of date",IF(OR($B$8&lt;1,$B$8&gt;2958465,$B$8&lt;&gt;INT($B$8)),"Invalid as-of date",IF(OR(AND(COUNTA(F30)&gt;0,NOT(ISNUMBER(F30))),AND(COUNTA(G30)&gt;0,NOT(ISNUMBER(G30))),AND(COUNTA(I30)&gt;0,NOT(ISNUMBER(I30)))),"Verify entered dates",IF(OR(AND(COUNTA(F30)&gt;0,OR(F30&lt;1,F30&gt;2958465,F30&lt;&gt;INT(SUM(F30)))),AND(COUNTA(G30)&gt;0,OR(G30&lt;1,G30&gt;2958465,G30&lt;&gt;INT(SUM(G30)))),AND(COUNTA(I30)&gt;0,OR(I30&lt;1,I30&gt;$B$8,I30&lt;&gt;INT(SUM(I30))))),"Verify entered dates",IF(AND(H30="Cancellation confirmed",COUNTA(I30)=0),"Add confirmation date",IF(COUNTA(F30:G30)=0,"Dates not entered",IF(AND(COUNTA(G30)&gt;0,G30&lt;=$B$8),"Review deadline reached",IF(AND(COUNTA(F30)&gt;0,F30&lt;=$B$8),"Renewal date reached","Dates ahead")))))))))</x:f>
      </x:c>
      <x:c r="K30" s="58"/>
      <x:c r="L30" s="58"/>
      <x:c r="M30" s="63" t="str">
        <x:f>IF(COUNTA(A30:C30,F30:I30,K30:L30)=0,"",IF(A30="","Enter service",IF(NOT(ISNUMBER(B30)),"Enter charge (0 allowed)",IF(B30&lt;0,"Use nonnegative charge",IF(B30&lt;&gt;ROUND(B30,2),"Use cents only",IF(OR(C30="Monthly",C30="Quarterly",C30="Annual",C30="Weekly"),"Ready","Verify billing cycle"))))))</x:f>
      </x:c>
    </x:row>
    <x:row r="31" ht="36" customHeight="1">
      <x:c r="A31" s="55"/>
      <x:c r="B31" s="70"/>
      <x:c r="C31" s="45"/>
      <x:c r="D31" s="76" t="str">
        <x:f>IF(M31="","",IF(ISNUMBER(E31),E31/12,"n.a."))</x:f>
      </x:c>
      <x:c r="E31" s="76" t="str">
        <x:f>IF(M31="","",IF(M31&lt;&gt;"Ready","n.a.",B31*IF(C31="Monthly",12,IF(C31="Quarterly",4,IF(C31="Annual",1,52)))))</x:f>
      </x:c>
      <x:c r="F31" s="82"/>
      <x:c r="G31" s="82"/>
      <x:c r="H31" s="58"/>
      <x:c r="I31" s="82"/>
      <x:c r="J31" s="62" t="str">
        <x:f>IF(COUNTA(A31:C31,F31:I31,K31:L31)=0,"",IF(NOT(ISNUMBER($B$8)),"Enter as-of date",IF(OR($B$8&lt;1,$B$8&gt;2958465,$B$8&lt;&gt;INT($B$8)),"Invalid as-of date",IF(OR(AND(COUNTA(F31)&gt;0,NOT(ISNUMBER(F31))),AND(COUNTA(G31)&gt;0,NOT(ISNUMBER(G31))),AND(COUNTA(I31)&gt;0,NOT(ISNUMBER(I31)))),"Verify entered dates",IF(OR(AND(COUNTA(F31)&gt;0,OR(F31&lt;1,F31&gt;2958465,F31&lt;&gt;INT(SUM(F31)))),AND(COUNTA(G31)&gt;0,OR(G31&lt;1,G31&gt;2958465,G31&lt;&gt;INT(SUM(G31)))),AND(COUNTA(I31)&gt;0,OR(I31&lt;1,I31&gt;$B$8,I31&lt;&gt;INT(SUM(I31))))),"Verify entered dates",IF(AND(H31="Cancellation confirmed",COUNTA(I31)=0),"Add confirmation date",IF(COUNTA(F31:G31)=0,"Dates not entered",IF(AND(COUNTA(G31)&gt;0,G31&lt;=$B$8),"Review deadline reached",IF(AND(COUNTA(F31)&gt;0,F31&lt;=$B$8),"Renewal date reached","Dates ahead")))))))))</x:f>
      </x:c>
      <x:c r="K31" s="58"/>
      <x:c r="L31" s="58"/>
      <x:c r="M31" s="63" t="str">
        <x:f>IF(COUNTA(A31:C31,F31:I31,K31:L31)=0,"",IF(A31="","Enter service",IF(NOT(ISNUMBER(B31)),"Enter charge (0 allowed)",IF(B31&lt;0,"Use nonnegative charge",IF(B31&lt;&gt;ROUND(B31,2),"Use cents only",IF(OR(C31="Monthly",C31="Quarterly",C31="Annual",C31="Weekly"),"Ready","Verify billing cycle"))))))</x:f>
      </x:c>
    </x:row>
    <x:row r="32" ht="36" customHeight="1">
      <x:c r="A32" s="55"/>
      <x:c r="B32" s="70"/>
      <x:c r="C32" s="45"/>
      <x:c r="D32" s="76" t="str">
        <x:f>IF(M32="","",IF(ISNUMBER(E32),E32/12,"n.a."))</x:f>
      </x:c>
      <x:c r="E32" s="76" t="str">
        <x:f>IF(M32="","",IF(M32&lt;&gt;"Ready","n.a.",B32*IF(C32="Monthly",12,IF(C32="Quarterly",4,IF(C32="Annual",1,52)))))</x:f>
      </x:c>
      <x:c r="F32" s="82"/>
      <x:c r="G32" s="82"/>
      <x:c r="H32" s="58"/>
      <x:c r="I32" s="82"/>
      <x:c r="J32" s="62" t="str">
        <x:f>IF(COUNTA(A32:C32,F32:I32,K32:L32)=0,"",IF(NOT(ISNUMBER($B$8)),"Enter as-of date",IF(OR($B$8&lt;1,$B$8&gt;2958465,$B$8&lt;&gt;INT($B$8)),"Invalid as-of date",IF(OR(AND(COUNTA(F32)&gt;0,NOT(ISNUMBER(F32))),AND(COUNTA(G32)&gt;0,NOT(ISNUMBER(G32))),AND(COUNTA(I32)&gt;0,NOT(ISNUMBER(I32)))),"Verify entered dates",IF(OR(AND(COUNTA(F32)&gt;0,OR(F32&lt;1,F32&gt;2958465,F32&lt;&gt;INT(SUM(F32)))),AND(COUNTA(G32)&gt;0,OR(G32&lt;1,G32&gt;2958465,G32&lt;&gt;INT(SUM(G32)))),AND(COUNTA(I32)&gt;0,OR(I32&lt;1,I32&gt;$B$8,I32&lt;&gt;INT(SUM(I32))))),"Verify entered dates",IF(AND(H32="Cancellation confirmed",COUNTA(I32)=0),"Add confirmation date",IF(COUNTA(F32:G32)=0,"Dates not entered",IF(AND(COUNTA(G32)&gt;0,G32&lt;=$B$8),"Review deadline reached",IF(AND(COUNTA(F32)&gt;0,F32&lt;=$B$8),"Renewal date reached","Dates ahead")))))))))</x:f>
      </x:c>
      <x:c r="K32" s="58"/>
      <x:c r="L32" s="58"/>
      <x:c r="M32" s="63" t="str">
        <x:f>IF(COUNTA(A32:C32,F32:I32,K32:L32)=0,"",IF(A32="","Enter service",IF(NOT(ISNUMBER(B32)),"Enter charge (0 allowed)",IF(B32&lt;0,"Use nonnegative charge",IF(B32&lt;&gt;ROUND(B32,2),"Use cents only",IF(OR(C32="Monthly",C32="Quarterly",C32="Annual",C32="Weekly"),"Ready","Verify billing cycle"))))))</x:f>
      </x:c>
    </x:row>
    <x:row r="33" ht="36" customHeight="1">
      <x:c r="A33" s="55"/>
      <x:c r="B33" s="70"/>
      <x:c r="C33" s="45"/>
      <x:c r="D33" s="76" t="str">
        <x:f>IF(M33="","",IF(ISNUMBER(E33),E33/12,"n.a."))</x:f>
      </x:c>
      <x:c r="E33" s="76" t="str">
        <x:f>IF(M33="","",IF(M33&lt;&gt;"Ready","n.a.",B33*IF(C33="Monthly",12,IF(C33="Quarterly",4,IF(C33="Annual",1,52)))))</x:f>
      </x:c>
      <x:c r="F33" s="82"/>
      <x:c r="G33" s="82"/>
      <x:c r="H33" s="58"/>
      <x:c r="I33" s="82"/>
      <x:c r="J33" s="62" t="str">
        <x:f>IF(COUNTA(A33:C33,F33:I33,K33:L33)=0,"",IF(NOT(ISNUMBER($B$8)),"Enter as-of date",IF(OR($B$8&lt;1,$B$8&gt;2958465,$B$8&lt;&gt;INT($B$8)),"Invalid as-of date",IF(OR(AND(COUNTA(F33)&gt;0,NOT(ISNUMBER(F33))),AND(COUNTA(G33)&gt;0,NOT(ISNUMBER(G33))),AND(COUNTA(I33)&gt;0,NOT(ISNUMBER(I33)))),"Verify entered dates",IF(OR(AND(COUNTA(F33)&gt;0,OR(F33&lt;1,F33&gt;2958465,F33&lt;&gt;INT(SUM(F33)))),AND(COUNTA(G33)&gt;0,OR(G33&lt;1,G33&gt;2958465,G33&lt;&gt;INT(SUM(G33)))),AND(COUNTA(I33)&gt;0,OR(I33&lt;1,I33&gt;$B$8,I33&lt;&gt;INT(SUM(I33))))),"Verify entered dates",IF(AND(H33="Cancellation confirmed",COUNTA(I33)=0),"Add confirmation date",IF(COUNTA(F33:G33)=0,"Dates not entered",IF(AND(COUNTA(G33)&gt;0,G33&lt;=$B$8),"Review deadline reached",IF(AND(COUNTA(F33)&gt;0,F33&lt;=$B$8),"Renewal date reached","Dates ahead")))))))))</x:f>
      </x:c>
      <x:c r="K33" s="58"/>
      <x:c r="L33" s="58"/>
      <x:c r="M33" s="63" t="str">
        <x:f>IF(COUNTA(A33:C33,F33:I33,K33:L33)=0,"",IF(A33="","Enter service",IF(NOT(ISNUMBER(B33)),"Enter charge (0 allowed)",IF(B33&lt;0,"Use nonnegative charge",IF(B33&lt;&gt;ROUND(B33,2),"Use cents only",IF(OR(C33="Monthly",C33="Quarterly",C33="Annual",C33="Weekly"),"Ready","Verify billing cycle"))))))</x:f>
      </x:c>
    </x:row>
    <x:row r="34" ht="36" customHeight="1">
      <x:c r="A34" s="55"/>
      <x:c r="B34" s="70"/>
      <x:c r="C34" s="45"/>
      <x:c r="D34" s="76" t="str">
        <x:f>IF(M34="","",IF(ISNUMBER(E34),E34/12,"n.a."))</x:f>
      </x:c>
      <x:c r="E34" s="76" t="str">
        <x:f>IF(M34="","",IF(M34&lt;&gt;"Ready","n.a.",B34*IF(C34="Monthly",12,IF(C34="Quarterly",4,IF(C34="Annual",1,52)))))</x:f>
      </x:c>
      <x:c r="F34" s="82"/>
      <x:c r="G34" s="82"/>
      <x:c r="H34" s="58"/>
      <x:c r="I34" s="82"/>
      <x:c r="J34" s="62" t="str">
        <x:f>IF(COUNTA(A34:C34,F34:I34,K34:L34)=0,"",IF(NOT(ISNUMBER($B$8)),"Enter as-of date",IF(OR($B$8&lt;1,$B$8&gt;2958465,$B$8&lt;&gt;INT($B$8)),"Invalid as-of date",IF(OR(AND(COUNTA(F34)&gt;0,NOT(ISNUMBER(F34))),AND(COUNTA(G34)&gt;0,NOT(ISNUMBER(G34))),AND(COUNTA(I34)&gt;0,NOT(ISNUMBER(I34)))),"Verify entered dates",IF(OR(AND(COUNTA(F34)&gt;0,OR(F34&lt;1,F34&gt;2958465,F34&lt;&gt;INT(SUM(F34)))),AND(COUNTA(G34)&gt;0,OR(G34&lt;1,G34&gt;2958465,G34&lt;&gt;INT(SUM(G34)))),AND(COUNTA(I34)&gt;0,OR(I34&lt;1,I34&gt;$B$8,I34&lt;&gt;INT(SUM(I34))))),"Verify entered dates",IF(AND(H34="Cancellation confirmed",COUNTA(I34)=0),"Add confirmation date",IF(COUNTA(F34:G34)=0,"Dates not entered",IF(AND(COUNTA(G34)&gt;0,G34&lt;=$B$8),"Review deadline reached",IF(AND(COUNTA(F34)&gt;0,F34&lt;=$B$8),"Renewal date reached","Dates ahead")))))))))</x:f>
      </x:c>
      <x:c r="K34" s="58"/>
      <x:c r="L34" s="58"/>
      <x:c r="M34" s="63" t="str">
        <x:f>IF(COUNTA(A34:C34,F34:I34,K34:L34)=0,"",IF(A34="","Enter service",IF(NOT(ISNUMBER(B34)),"Enter charge (0 allowed)",IF(B34&lt;0,"Use nonnegative charge",IF(B34&lt;&gt;ROUND(B34,2),"Use cents only",IF(OR(C34="Monthly",C34="Quarterly",C34="Annual",C34="Weekly"),"Ready","Verify billing cycle"))))))</x:f>
      </x:c>
    </x:row>
    <x:row r="35" ht="36" customHeight="1">
      <x:c r="A35" s="55"/>
      <x:c r="B35" s="70"/>
      <x:c r="C35" s="45"/>
      <x:c r="D35" s="76" t="str">
        <x:f>IF(M35="","",IF(ISNUMBER(E35),E35/12,"n.a."))</x:f>
      </x:c>
      <x:c r="E35" s="76" t="str">
        <x:f>IF(M35="","",IF(M35&lt;&gt;"Ready","n.a.",B35*IF(C35="Monthly",12,IF(C35="Quarterly",4,IF(C35="Annual",1,52)))))</x:f>
      </x:c>
      <x:c r="F35" s="82"/>
      <x:c r="G35" s="82"/>
      <x:c r="H35" s="58"/>
      <x:c r="I35" s="82"/>
      <x:c r="J35" s="62" t="str">
        <x:f>IF(COUNTA(A35:C35,F35:I35,K35:L35)=0,"",IF(NOT(ISNUMBER($B$8)),"Enter as-of date",IF(OR($B$8&lt;1,$B$8&gt;2958465,$B$8&lt;&gt;INT($B$8)),"Invalid as-of date",IF(OR(AND(COUNTA(F35)&gt;0,NOT(ISNUMBER(F35))),AND(COUNTA(G35)&gt;0,NOT(ISNUMBER(G35))),AND(COUNTA(I35)&gt;0,NOT(ISNUMBER(I35)))),"Verify entered dates",IF(OR(AND(COUNTA(F35)&gt;0,OR(F35&lt;1,F35&gt;2958465,F35&lt;&gt;INT(SUM(F35)))),AND(COUNTA(G35)&gt;0,OR(G35&lt;1,G35&gt;2958465,G35&lt;&gt;INT(SUM(G35)))),AND(COUNTA(I35)&gt;0,OR(I35&lt;1,I35&gt;$B$8,I35&lt;&gt;INT(SUM(I35))))),"Verify entered dates",IF(AND(H35="Cancellation confirmed",COUNTA(I35)=0),"Add confirmation date",IF(COUNTA(F35:G35)=0,"Dates not entered",IF(AND(COUNTA(G35)&gt;0,G35&lt;=$B$8),"Review deadline reached",IF(AND(COUNTA(F35)&gt;0,F35&lt;=$B$8),"Renewal date reached","Dates ahead")))))))))</x:f>
      </x:c>
      <x:c r="K35" s="58"/>
      <x:c r="L35" s="58"/>
      <x:c r="M35" s="63" t="str">
        <x:f>IF(COUNTA(A35:C35,F35:I35,K35:L35)=0,"",IF(A35="","Enter service",IF(NOT(ISNUMBER(B35)),"Enter charge (0 allowed)",IF(B35&lt;0,"Use nonnegative charge",IF(B35&lt;&gt;ROUND(B35,2),"Use cents only",IF(OR(C35="Monthly",C35="Quarterly",C35="Annual",C35="Weekly"),"Ready","Verify billing cycle"))))))</x:f>
      </x:c>
    </x:row>
    <x:row r="36" ht="36" customHeight="1">
      <x:c r="A36" s="55"/>
      <x:c r="B36" s="70"/>
      <x:c r="C36" s="45"/>
      <x:c r="D36" s="76" t="str">
        <x:f>IF(M36="","",IF(ISNUMBER(E36),E36/12,"n.a."))</x:f>
      </x:c>
      <x:c r="E36" s="76" t="str">
        <x:f>IF(M36="","",IF(M36&lt;&gt;"Ready","n.a.",B36*IF(C36="Monthly",12,IF(C36="Quarterly",4,IF(C36="Annual",1,52)))))</x:f>
      </x:c>
      <x:c r="F36" s="82"/>
      <x:c r="G36" s="82"/>
      <x:c r="H36" s="58"/>
      <x:c r="I36" s="82"/>
      <x:c r="J36" s="62" t="str">
        <x:f>IF(COUNTA(A36:C36,F36:I36,K36:L36)=0,"",IF(NOT(ISNUMBER($B$8)),"Enter as-of date",IF(OR($B$8&lt;1,$B$8&gt;2958465,$B$8&lt;&gt;INT($B$8)),"Invalid as-of date",IF(OR(AND(COUNTA(F36)&gt;0,NOT(ISNUMBER(F36))),AND(COUNTA(G36)&gt;0,NOT(ISNUMBER(G36))),AND(COUNTA(I36)&gt;0,NOT(ISNUMBER(I36)))),"Verify entered dates",IF(OR(AND(COUNTA(F36)&gt;0,OR(F36&lt;1,F36&gt;2958465,F36&lt;&gt;INT(SUM(F36)))),AND(COUNTA(G36)&gt;0,OR(G36&lt;1,G36&gt;2958465,G36&lt;&gt;INT(SUM(G36)))),AND(COUNTA(I36)&gt;0,OR(I36&lt;1,I36&gt;$B$8,I36&lt;&gt;INT(SUM(I36))))),"Verify entered dates",IF(AND(H36="Cancellation confirmed",COUNTA(I36)=0),"Add confirmation date",IF(COUNTA(F36:G36)=0,"Dates not entered",IF(AND(COUNTA(G36)&gt;0,G36&lt;=$B$8),"Review deadline reached",IF(AND(COUNTA(F36)&gt;0,F36&lt;=$B$8),"Renewal date reached","Dates ahead")))))))))</x:f>
      </x:c>
      <x:c r="K36" s="58"/>
      <x:c r="L36" s="58"/>
      <x:c r="M36" s="63" t="str">
        <x:f>IF(COUNTA(A36:C36,F36:I36,K36:L36)=0,"",IF(A36="","Enter service",IF(NOT(ISNUMBER(B36)),"Enter charge (0 allowed)",IF(B36&lt;0,"Use nonnegative charge",IF(B36&lt;&gt;ROUND(B36,2),"Use cents only",IF(OR(C36="Monthly",C36="Quarterly",C36="Annual",C36="Weekly"),"Ready","Verify billing cycle"))))))</x:f>
      </x:c>
    </x:row>
    <x:row r="37" ht="36" customHeight="1">
      <x:c r="A37" s="55"/>
      <x:c r="B37" s="70"/>
      <x:c r="C37" s="45"/>
      <x:c r="D37" s="76" t="str">
        <x:f>IF(M37="","",IF(ISNUMBER(E37),E37/12,"n.a."))</x:f>
      </x:c>
      <x:c r="E37" s="76" t="str">
        <x:f>IF(M37="","",IF(M37&lt;&gt;"Ready","n.a.",B37*IF(C37="Monthly",12,IF(C37="Quarterly",4,IF(C37="Annual",1,52)))))</x:f>
      </x:c>
      <x:c r="F37" s="82"/>
      <x:c r="G37" s="82"/>
      <x:c r="H37" s="58"/>
      <x:c r="I37" s="82"/>
      <x:c r="J37" s="62" t="str">
        <x:f>IF(COUNTA(A37:C37,F37:I37,K37:L37)=0,"",IF(NOT(ISNUMBER($B$8)),"Enter as-of date",IF(OR($B$8&lt;1,$B$8&gt;2958465,$B$8&lt;&gt;INT($B$8)),"Invalid as-of date",IF(OR(AND(COUNTA(F37)&gt;0,NOT(ISNUMBER(F37))),AND(COUNTA(G37)&gt;0,NOT(ISNUMBER(G37))),AND(COUNTA(I37)&gt;0,NOT(ISNUMBER(I37)))),"Verify entered dates",IF(OR(AND(COUNTA(F37)&gt;0,OR(F37&lt;1,F37&gt;2958465,F37&lt;&gt;INT(SUM(F37)))),AND(COUNTA(G37)&gt;0,OR(G37&lt;1,G37&gt;2958465,G37&lt;&gt;INT(SUM(G37)))),AND(COUNTA(I37)&gt;0,OR(I37&lt;1,I37&gt;$B$8,I37&lt;&gt;INT(SUM(I37))))),"Verify entered dates",IF(AND(H37="Cancellation confirmed",COUNTA(I37)=0),"Add confirmation date",IF(COUNTA(F37:G37)=0,"Dates not entered",IF(AND(COUNTA(G37)&gt;0,G37&lt;=$B$8),"Review deadline reached",IF(AND(COUNTA(F37)&gt;0,F37&lt;=$B$8),"Renewal date reached","Dates ahead")))))))))</x:f>
      </x:c>
      <x:c r="K37" s="58"/>
      <x:c r="L37" s="58"/>
      <x:c r="M37" s="63" t="str">
        <x:f>IF(COUNTA(A37:C37,F37:I37,K37:L37)=0,"",IF(A37="","Enter service",IF(NOT(ISNUMBER(B37)),"Enter charge (0 allowed)",IF(B37&lt;0,"Use nonnegative charge",IF(B37&lt;&gt;ROUND(B37,2),"Use cents only",IF(OR(C37="Monthly",C37="Quarterly",C37="Annual",C37="Weekly"),"Ready","Verify billing cycle"))))))</x:f>
      </x:c>
    </x:row>
    <x:row r="38" ht="36" customHeight="1">
      <x:c r="A38" s="55"/>
      <x:c r="B38" s="70"/>
      <x:c r="C38" s="45"/>
      <x:c r="D38" s="76" t="str">
        <x:f>IF(M38="","",IF(ISNUMBER(E38),E38/12,"n.a."))</x:f>
      </x:c>
      <x:c r="E38" s="76" t="str">
        <x:f>IF(M38="","",IF(M38&lt;&gt;"Ready","n.a.",B38*IF(C38="Monthly",12,IF(C38="Quarterly",4,IF(C38="Annual",1,52)))))</x:f>
      </x:c>
      <x:c r="F38" s="82"/>
      <x:c r="G38" s="82"/>
      <x:c r="H38" s="58"/>
      <x:c r="I38" s="82"/>
      <x:c r="J38" s="62" t="str">
        <x:f>IF(COUNTA(A38:C38,F38:I38,K38:L38)=0,"",IF(NOT(ISNUMBER($B$8)),"Enter as-of date",IF(OR($B$8&lt;1,$B$8&gt;2958465,$B$8&lt;&gt;INT($B$8)),"Invalid as-of date",IF(OR(AND(COUNTA(F38)&gt;0,NOT(ISNUMBER(F38))),AND(COUNTA(G38)&gt;0,NOT(ISNUMBER(G38))),AND(COUNTA(I38)&gt;0,NOT(ISNUMBER(I38)))),"Verify entered dates",IF(OR(AND(COUNTA(F38)&gt;0,OR(F38&lt;1,F38&gt;2958465,F38&lt;&gt;INT(SUM(F38)))),AND(COUNTA(G38)&gt;0,OR(G38&lt;1,G38&gt;2958465,G38&lt;&gt;INT(SUM(G38)))),AND(COUNTA(I38)&gt;0,OR(I38&lt;1,I38&gt;$B$8,I38&lt;&gt;INT(SUM(I38))))),"Verify entered dates",IF(AND(H38="Cancellation confirmed",COUNTA(I38)=0),"Add confirmation date",IF(COUNTA(F38:G38)=0,"Dates not entered",IF(AND(COUNTA(G38)&gt;0,G38&lt;=$B$8),"Review deadline reached",IF(AND(COUNTA(F38)&gt;0,F38&lt;=$B$8),"Renewal date reached","Dates ahead")))))))))</x:f>
      </x:c>
      <x:c r="K38" s="58"/>
      <x:c r="L38" s="58"/>
      <x:c r="M38" s="63" t="str">
        <x:f>IF(COUNTA(A38:C38,F38:I38,K38:L38)=0,"",IF(A38="","Enter service",IF(NOT(ISNUMBER(B38)),"Enter charge (0 allowed)",IF(B38&lt;0,"Use nonnegative charge",IF(B38&lt;&gt;ROUND(B38,2),"Use cents only",IF(OR(C38="Monthly",C38="Quarterly",C38="Annual",C38="Weekly"),"Ready","Verify billing cycle"))))))</x:f>
      </x:c>
    </x:row>
    <x:row r="39" ht="36" customHeight="1">
      <x:c r="A39" s="55"/>
      <x:c r="B39" s="70"/>
      <x:c r="C39" s="45"/>
      <x:c r="D39" s="76" t="str">
        <x:f>IF(M39="","",IF(ISNUMBER(E39),E39/12,"n.a."))</x:f>
      </x:c>
      <x:c r="E39" s="76" t="str">
        <x:f>IF(M39="","",IF(M39&lt;&gt;"Ready","n.a.",B39*IF(C39="Monthly",12,IF(C39="Quarterly",4,IF(C39="Annual",1,52)))))</x:f>
      </x:c>
      <x:c r="F39" s="82"/>
      <x:c r="G39" s="82"/>
      <x:c r="H39" s="58"/>
      <x:c r="I39" s="82"/>
      <x:c r="J39" s="62" t="str">
        <x:f>IF(COUNTA(A39:C39,F39:I39,K39:L39)=0,"",IF(NOT(ISNUMBER($B$8)),"Enter as-of date",IF(OR($B$8&lt;1,$B$8&gt;2958465,$B$8&lt;&gt;INT($B$8)),"Invalid as-of date",IF(OR(AND(COUNTA(F39)&gt;0,NOT(ISNUMBER(F39))),AND(COUNTA(G39)&gt;0,NOT(ISNUMBER(G39))),AND(COUNTA(I39)&gt;0,NOT(ISNUMBER(I39)))),"Verify entered dates",IF(OR(AND(COUNTA(F39)&gt;0,OR(F39&lt;1,F39&gt;2958465,F39&lt;&gt;INT(SUM(F39)))),AND(COUNTA(G39)&gt;0,OR(G39&lt;1,G39&gt;2958465,G39&lt;&gt;INT(SUM(G39)))),AND(COUNTA(I39)&gt;0,OR(I39&lt;1,I39&gt;$B$8,I39&lt;&gt;INT(SUM(I39))))),"Verify entered dates",IF(AND(H39="Cancellation confirmed",COUNTA(I39)=0),"Add confirmation date",IF(COUNTA(F39:G39)=0,"Dates not entered",IF(AND(COUNTA(G39)&gt;0,G39&lt;=$B$8),"Review deadline reached",IF(AND(COUNTA(F39)&gt;0,F39&lt;=$B$8),"Renewal date reached","Dates ahead")))))))))</x:f>
      </x:c>
      <x:c r="K39" s="58"/>
      <x:c r="L39" s="58"/>
      <x:c r="M39" s="63" t="str">
        <x:f>IF(COUNTA(A39:C39,F39:I39,K39:L39)=0,"",IF(A39="","Enter service",IF(NOT(ISNUMBER(B39)),"Enter charge (0 allowed)",IF(B39&lt;0,"Use nonnegative charge",IF(B39&lt;&gt;ROUND(B39,2),"Use cents only",IF(OR(C39="Monthly",C39="Quarterly",C39="Annual",C39="Weekly"),"Ready","Verify billing cycle"))))))</x:f>
      </x:c>
    </x:row>
    <x:row r="40" ht="36" customHeight="1">
      <x:c r="A40" s="55"/>
      <x:c r="B40" s="70"/>
      <x:c r="C40" s="45"/>
      <x:c r="D40" s="76" t="str">
        <x:f>IF(M40="","",IF(ISNUMBER(E40),E40/12,"n.a."))</x:f>
      </x:c>
      <x:c r="E40" s="76" t="str">
        <x:f>IF(M40="","",IF(M40&lt;&gt;"Ready","n.a.",B40*IF(C40="Monthly",12,IF(C40="Quarterly",4,IF(C40="Annual",1,52)))))</x:f>
      </x:c>
      <x:c r="F40" s="82"/>
      <x:c r="G40" s="82"/>
      <x:c r="H40" s="58"/>
      <x:c r="I40" s="82"/>
      <x:c r="J40" s="62" t="str">
        <x:f>IF(COUNTA(A40:C40,F40:I40,K40:L40)=0,"",IF(NOT(ISNUMBER($B$8)),"Enter as-of date",IF(OR($B$8&lt;1,$B$8&gt;2958465,$B$8&lt;&gt;INT($B$8)),"Invalid as-of date",IF(OR(AND(COUNTA(F40)&gt;0,NOT(ISNUMBER(F40))),AND(COUNTA(G40)&gt;0,NOT(ISNUMBER(G40))),AND(COUNTA(I40)&gt;0,NOT(ISNUMBER(I40)))),"Verify entered dates",IF(OR(AND(COUNTA(F40)&gt;0,OR(F40&lt;1,F40&gt;2958465,F40&lt;&gt;INT(SUM(F40)))),AND(COUNTA(G40)&gt;0,OR(G40&lt;1,G40&gt;2958465,G40&lt;&gt;INT(SUM(G40)))),AND(COUNTA(I40)&gt;0,OR(I40&lt;1,I40&gt;$B$8,I40&lt;&gt;INT(SUM(I40))))),"Verify entered dates",IF(AND(H40="Cancellation confirmed",COUNTA(I40)=0),"Add confirmation date",IF(COUNTA(F40:G40)=0,"Dates not entered",IF(AND(COUNTA(G40)&gt;0,G40&lt;=$B$8),"Review deadline reached",IF(AND(COUNTA(F40)&gt;0,F40&lt;=$B$8),"Renewal date reached","Dates ahead")))))))))</x:f>
      </x:c>
      <x:c r="K40" s="58"/>
      <x:c r="L40" s="58"/>
      <x:c r="M40" s="63" t="str">
        <x:f>IF(COUNTA(A40:C40,F40:I40,K40:L40)=0,"",IF(A40="","Enter service",IF(NOT(ISNUMBER(B40)),"Enter charge (0 allowed)",IF(B40&lt;0,"Use nonnegative charge",IF(B40&lt;&gt;ROUND(B40,2),"Use cents only",IF(OR(C40="Monthly",C40="Quarterly",C40="Annual",C40="Weekly"),"Ready","Verify billing cycle"))))))</x:f>
      </x:c>
    </x:row>
    <x:row r="41" ht="36" customHeight="1">
      <x:c r="A41" s="55"/>
      <x:c r="B41" s="70"/>
      <x:c r="C41" s="45"/>
      <x:c r="D41" s="76" t="str">
        <x:f>IF(M41="","",IF(ISNUMBER(E41),E41/12,"n.a."))</x:f>
      </x:c>
      <x:c r="E41" s="76" t="str">
        <x:f>IF(M41="","",IF(M41&lt;&gt;"Ready","n.a.",B41*IF(C41="Monthly",12,IF(C41="Quarterly",4,IF(C41="Annual",1,52)))))</x:f>
      </x:c>
      <x:c r="F41" s="82"/>
      <x:c r="G41" s="82"/>
      <x:c r="H41" s="58"/>
      <x:c r="I41" s="82"/>
      <x:c r="J41" s="62" t="str">
        <x:f>IF(COUNTA(A41:C41,F41:I41,K41:L41)=0,"",IF(NOT(ISNUMBER($B$8)),"Enter as-of date",IF(OR($B$8&lt;1,$B$8&gt;2958465,$B$8&lt;&gt;INT($B$8)),"Invalid as-of date",IF(OR(AND(COUNTA(F41)&gt;0,NOT(ISNUMBER(F41))),AND(COUNTA(G41)&gt;0,NOT(ISNUMBER(G41))),AND(COUNTA(I41)&gt;0,NOT(ISNUMBER(I41)))),"Verify entered dates",IF(OR(AND(COUNTA(F41)&gt;0,OR(F41&lt;1,F41&gt;2958465,F41&lt;&gt;INT(SUM(F41)))),AND(COUNTA(G41)&gt;0,OR(G41&lt;1,G41&gt;2958465,G41&lt;&gt;INT(SUM(G41)))),AND(COUNTA(I41)&gt;0,OR(I41&lt;1,I41&gt;$B$8,I41&lt;&gt;INT(SUM(I41))))),"Verify entered dates",IF(AND(H41="Cancellation confirmed",COUNTA(I41)=0),"Add confirmation date",IF(COUNTA(F41:G41)=0,"Dates not entered",IF(AND(COUNTA(G41)&gt;0,G41&lt;=$B$8),"Review deadline reached",IF(AND(COUNTA(F41)&gt;0,F41&lt;=$B$8),"Renewal date reached","Dates ahead")))))))))</x:f>
      </x:c>
      <x:c r="K41" s="58"/>
      <x:c r="L41" s="58"/>
      <x:c r="M41" s="63" t="str">
        <x:f>IF(COUNTA(A41:C41,F41:I41,K41:L41)=0,"",IF(A41="","Enter service",IF(NOT(ISNUMBER(B41)),"Enter charge (0 allowed)",IF(B41&lt;0,"Use nonnegative charge",IF(B41&lt;&gt;ROUND(B41,2),"Use cents only",IF(OR(C41="Monthly",C41="Quarterly",C41="Annual",C41="Weekly"),"Ready","Verify billing cycle"))))))</x:f>
      </x:c>
    </x:row>
    <x:row r="42" ht="36" customHeight="1">
      <x:c r="A42" s="56"/>
      <x:c r="B42" s="71"/>
      <x:c r="C42" s="47"/>
      <x:c r="D42" s="77" t="str">
        <x:f>IF(M42="","",IF(ISNUMBER(E42),E42/12,"n.a."))</x:f>
      </x:c>
      <x:c r="E42" s="77" t="str">
        <x:f>IF(M42="","",IF(M42&lt;&gt;"Ready","n.a.",B42*IF(C42="Monthly",12,IF(C42="Quarterly",4,IF(C42="Annual",1,52)))))</x:f>
      </x:c>
      <x:c r="F42" s="83"/>
      <x:c r="G42" s="83"/>
      <x:c r="H42" s="59"/>
      <x:c r="I42" s="83"/>
      <x:c r="J42" s="64" t="str">
        <x:f>IF(COUNTA(A42:C42,F42:I42,K42:L42)=0,"",IF(NOT(ISNUMBER($B$8)),"Enter as-of date",IF(OR($B$8&lt;1,$B$8&gt;2958465,$B$8&lt;&gt;INT($B$8)),"Invalid as-of date",IF(OR(AND(COUNTA(F42)&gt;0,NOT(ISNUMBER(F42))),AND(COUNTA(G42)&gt;0,NOT(ISNUMBER(G42))),AND(COUNTA(I42)&gt;0,NOT(ISNUMBER(I42)))),"Verify entered dates",IF(OR(AND(COUNTA(F42)&gt;0,OR(F42&lt;1,F42&gt;2958465,F42&lt;&gt;INT(SUM(F42)))),AND(COUNTA(G42)&gt;0,OR(G42&lt;1,G42&gt;2958465,G42&lt;&gt;INT(SUM(G42)))),AND(COUNTA(I42)&gt;0,OR(I42&lt;1,I42&gt;$B$8,I42&lt;&gt;INT(SUM(I42))))),"Verify entered dates",IF(AND(H42="Cancellation confirmed",COUNTA(I42)=0),"Add confirmation date",IF(COUNTA(F42:G42)=0,"Dates not entered",IF(AND(COUNTA(G42)&gt;0,G42&lt;=$B$8),"Review deadline reached",IF(AND(COUNTA(F42)&gt;0,F42&lt;=$B$8),"Renewal date reached","Dates ahead")))))))))</x:f>
      </x:c>
      <x:c r="K42" s="59"/>
      <x:c r="L42" s="59"/>
      <x:c r="M42" s="65" t="str">
        <x:f>IF(COUNTA(A42:C42,F42:I42,K42:L42)=0,"",IF(A42="","Enter service",IF(NOT(ISNUMBER(B42)),"Enter charge (0 allowed)",IF(B42&lt;0,"Use nonnegative charge",IF(B42&lt;&gt;ROUND(B42,2),"Use cents only",IF(OR(C42="Monthly",C42="Quarterly",C42="Annual",C42="Weekly"),"Ready","Verify billing cycle"))))))</x:f>
      </x:c>
    </x:row>
    <x:row r="43" ht="25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</x:row>
    <x:row r="44" ht="25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</x:row>
  </x:sheetData>
  <x:conditionalFormatting sqref="B5:B5">
    <x:cfRule type="containsText" dxfId="0" priority="1" operator="containsText" text="n.a."/>
  </x:conditionalFormatting>
  <x:conditionalFormatting sqref="E5:E5">
    <x:cfRule type="containsText" dxfId="1" priority="2" operator="containsText" text="n.a."/>
  </x:conditionalFormatting>
  <x:conditionalFormatting sqref="M18:M42">
    <x:cfRule type="expression" dxfId="2" priority="3">
      <x:formula>AND(M18&lt;&gt;"",M18&lt;&gt;"Ready")</x:formula>
    </x:cfRule>
  </x:conditionalFormatting>
  <x:conditionalFormatting sqref="D18:E42">
    <x:cfRule type="containsText" dxfId="3" priority="4" operator="containsText" text="n.a."/>
  </x:conditionalFormatting>
  <x:conditionalFormatting sqref="A18:C42">
    <x:cfRule type="expression" dxfId="4" priority="5">
      <x:formula>AND($M18&lt;&gt;"",$M18&lt;&gt;"Ready")</x:formula>
    </x:cfRule>
  </x:conditionalFormatting>
  <x:conditionalFormatting sqref="J18:J42">
    <x:cfRule type="expression" dxfId="5" priority="6">
      <x:formula>AND(J18&lt;&gt;"",J18&lt;&gt;"Dates ahead")</x:formula>
    </x:cfRule>
  </x:conditionalFormatting>
  <x:dataValidations count="3">
    <x:dataValidation type="list" sqref="C18:C42">
      <x:formula1>"Monthly,Quarterly,Annual,Weekly"</x:formula1>
    </x:dataValidation>
    <x:dataValidation type="list" sqref="H18:H42">
      <x:formula1>"Keep,Review,Cancel requested,Cancellation confirmed"</x:formula1>
    </x:dataValidation>
    <x:dataValidation type="decimal" operator="greaterThanOrEqual" sqref="B18:B42">
      <x:formula1>0</x:formula1>
    </x:dataValidation>
  </x:dataValidations>
  <x:pageMargins left="0.7" right="0.7" top="0.75" bottom="0.75" header="0.3" footer="0.3"/>
</x:worksheet>
</file>